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ena\Documents\ANTICORRUZIONE\aggiornamenti 2023\"/>
    </mc:Choice>
  </mc:AlternateContent>
  <xr:revisionPtr revIDLastSave="0" documentId="13_ncr:1_{FD252179-16CD-48D2-9D9D-365B22FCFF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I PER AVCP Agg. al 31.12 FAR" sheetId="6" r:id="rId1"/>
  </sheets>
  <calcPr calcId="181029" iterateDelta="1E-4"/>
</workbook>
</file>

<file path=xl/calcChain.xml><?xml version="1.0" encoding="utf-8"?>
<calcChain xmlns="http://schemas.openxmlformats.org/spreadsheetml/2006/main">
  <c r="N84" i="6" l="1"/>
  <c r="N39" i="6"/>
  <c r="N30" i="6" l="1"/>
  <c r="N16" i="6"/>
  <c r="N78" i="6" l="1"/>
</calcChain>
</file>

<file path=xl/sharedStrings.xml><?xml version="1.0" encoding="utf-8"?>
<sst xmlns="http://schemas.openxmlformats.org/spreadsheetml/2006/main" count="675" uniqueCount="364">
  <si>
    <t>CIG</t>
  </si>
  <si>
    <t>Aggiudicatario</t>
  </si>
  <si>
    <t>Data Ultimazione Effettiva</t>
  </si>
  <si>
    <t>Importo Aggiudicazione</t>
  </si>
  <si>
    <t>Importo liquidato</t>
  </si>
  <si>
    <t>Procedura scelta contraente</t>
  </si>
  <si>
    <t>Partecipante</t>
  </si>
  <si>
    <t xml:space="preserve">Data Inizio Effettiva  </t>
  </si>
  <si>
    <t>01537530568</t>
  </si>
  <si>
    <t>01875110569</t>
  </si>
  <si>
    <t>83811854A8</t>
  </si>
  <si>
    <t>00165110248</t>
  </si>
  <si>
    <t>01/01/21</t>
  </si>
  <si>
    <t>31/12/23</t>
  </si>
  <si>
    <t>02217430343</t>
  </si>
  <si>
    <t>00890881006</t>
  </si>
  <si>
    <t>07151820581</t>
  </si>
  <si>
    <t>COOPERATIVA ESERCENTI FARMACIA SCRL</t>
  </si>
  <si>
    <t>00272680174</t>
  </si>
  <si>
    <t>UNICO LA FARMACIA DEI FARMACISTI S.P.A.</t>
  </si>
  <si>
    <t>ALLIANCE HEALTHCARE ITALIA DISTRIBUZIONE S.P.A.</t>
  </si>
  <si>
    <t>FARMACEUTICI DONATI DI DONATI DOMENICO&amp;C. S.N.C.</t>
  </si>
  <si>
    <t>COMIFAR DISTRIBUZIONE S.P.A.</t>
  </si>
  <si>
    <t>11845960159</t>
  </si>
  <si>
    <t>06545661008</t>
  </si>
  <si>
    <t>02392310583</t>
  </si>
  <si>
    <t>03432221202</t>
  </si>
  <si>
    <t>05858891004</t>
  </si>
  <si>
    <t>00752450155</t>
  </si>
  <si>
    <t>02362590560</t>
  </si>
  <si>
    <t>20/10/23</t>
  </si>
  <si>
    <t>09896140010</t>
  </si>
  <si>
    <t>02580820286</t>
  </si>
  <si>
    <t>28/02/23</t>
  </si>
  <si>
    <t>Determina A.U.</t>
  </si>
  <si>
    <t xml:space="preserve">Oggetto </t>
  </si>
  <si>
    <t>Nome stazione appaltante</t>
  </si>
  <si>
    <t>C.F. stazione appaltante</t>
  </si>
  <si>
    <t>AFFIDAMENTO DIRETTO</t>
  </si>
  <si>
    <t>TARQUINIA MULTISERVIZI S.R.L.</t>
  </si>
  <si>
    <t>CNA SOSTENIBILE S.R.L.</t>
  </si>
  <si>
    <t>C.F./P.IVA Aggiudicatario</t>
  </si>
  <si>
    <t>C.F./P.IVA Partecipante</t>
  </si>
  <si>
    <t>n° 71 del 11.08.2022</t>
  </si>
  <si>
    <t>VM SOFT DI MARCO VIGNATI</t>
  </si>
  <si>
    <t>01859250563</t>
  </si>
  <si>
    <t>22/12/23</t>
  </si>
  <si>
    <t>Z893CF1135</t>
  </si>
  <si>
    <t>n° 82 del 20.10.2023</t>
  </si>
  <si>
    <t>3BIS DI TREBBI FABIO</t>
  </si>
  <si>
    <t>02280380565</t>
  </si>
  <si>
    <t>N°2 DISTRUGGI DOCUMENTI PER FARMACIE</t>
  </si>
  <si>
    <t>AFFIDAMENTO DELLA FORNITURA DI PRODOTTI VENDIBILI IN FARMACIA 1° LOTTO</t>
  </si>
  <si>
    <t>AFFIDAMENTO DELLA FORNITURA DI PRODOTTI VENDIBILI IN FARMACIA 2° LOTTO</t>
  </si>
  <si>
    <t>PROCEDURA APERTA</t>
  </si>
  <si>
    <t>del 01.10.2020</t>
  </si>
  <si>
    <t>ZD23970DEB</t>
  </si>
  <si>
    <t>n° 5 del 03.01.2023</t>
  </si>
  <si>
    <t>FORNITURA PRODOTTI VENDIBILI IN FARMACIA 1 ANNO 2023</t>
  </si>
  <si>
    <t>DOC GENERICI S.R.L.</t>
  </si>
  <si>
    <t>Z713970E3F</t>
  </si>
  <si>
    <t>FORNITURA PRODOTTI VENDIBILI IN FARMACIA 2 ANNO 2023</t>
  </si>
  <si>
    <t>FORNITURA PRODOTTI VENDIBILI IN FARMACIA ANNO 2023</t>
  </si>
  <si>
    <t>FARZEDI S.R.L.</t>
  </si>
  <si>
    <t>SAFETY S.P.A.</t>
  </si>
  <si>
    <t>Z133971A2B</t>
  </si>
  <si>
    <t>Z583971B1E</t>
  </si>
  <si>
    <t>04074050156</t>
  </si>
  <si>
    <t>ZD73971DF9</t>
  </si>
  <si>
    <t>n° 3 del 03.01.2023</t>
  </si>
  <si>
    <t>NOTEBOOK HP FARM 1</t>
  </si>
  <si>
    <t>INFOTELSERVICE 2000 S.A.S. DI C.CONTI &amp; C.</t>
  </si>
  <si>
    <t>06931921008</t>
  </si>
  <si>
    <t>03/01/23</t>
  </si>
  <si>
    <t>11/01/23</t>
  </si>
  <si>
    <t>ZBF3971E5E</t>
  </si>
  <si>
    <t>n° 6 del 09.01.2023</t>
  </si>
  <si>
    <t>CONTRATTO SOMMINISTRAZIONE LAVORO FARMACISTI</t>
  </si>
  <si>
    <t>INTEMPO SPA</t>
  </si>
  <si>
    <t>12/01/23</t>
  </si>
  <si>
    <t>ZF13976D89</t>
  </si>
  <si>
    <t>FORNITURA MATERIALE CANCELLERIA ANNO 2023</t>
  </si>
  <si>
    <t>n° 7 del 13.01.2023</t>
  </si>
  <si>
    <t>TARQUINIA UFFICIO DI TOGNAZZINI GIANLUCA</t>
  </si>
  <si>
    <t xml:space="preserve">3BIS DI TREBBI FABIO </t>
  </si>
  <si>
    <t>CARTOLANDIA SNC</t>
  </si>
  <si>
    <t>01422350569</t>
  </si>
  <si>
    <t>01454990563</t>
  </si>
  <si>
    <t>13/01/23</t>
  </si>
  <si>
    <t>Z463982CB8</t>
  </si>
  <si>
    <t>n° 8 del 16.01.2023</t>
  </si>
  <si>
    <t>INCARICO SERVIZIO TRASMISSIONE DATI ANAC</t>
  </si>
  <si>
    <t>INFOGEST SOC. COOP. A.R.L.</t>
  </si>
  <si>
    <t>07384080633</t>
  </si>
  <si>
    <t>16/01/23</t>
  </si>
  <si>
    <t>31/03/23</t>
  </si>
  <si>
    <t>Z023988834</t>
  </si>
  <si>
    <t>n° 10 del 17.01.2023</t>
  </si>
  <si>
    <t>FORNITURA STAMPATI PERIODO FEB23/FEB24</t>
  </si>
  <si>
    <t>LAMBERTI S.A.S</t>
  </si>
  <si>
    <t>02230770568</t>
  </si>
  <si>
    <t>02321590560</t>
  </si>
  <si>
    <t>EMERGENZA CREATIVA S.R.L.</t>
  </si>
  <si>
    <t>02117670568</t>
  </si>
  <si>
    <t>CENTRO GRAFICO ALMO S.A.S.</t>
  </si>
  <si>
    <t>01/02/23</t>
  </si>
  <si>
    <t>29/02/24</t>
  </si>
  <si>
    <t>ZA93997272</t>
  </si>
  <si>
    <t>SERVIZI DI PULIZIA FEB.23/GIU.23</t>
  </si>
  <si>
    <t>n° 12 del 19.01.2023</t>
  </si>
  <si>
    <t>IL GIRASOLE DI VIGNATI MARIA</t>
  </si>
  <si>
    <t>30/06/23</t>
  </si>
  <si>
    <t>n° 90 del 17.11.2023</t>
  </si>
  <si>
    <t>GA.EM. SNC DI GALLOTTA RICCARDO &amp; C.</t>
  </si>
  <si>
    <t>01528170564</t>
  </si>
  <si>
    <t>17/11/23</t>
  </si>
  <si>
    <t>A01DA45200</t>
  </si>
  <si>
    <t>n° 79 del 13.10.2023</t>
  </si>
  <si>
    <t>INCARICO CONSULENZA LEGALE SPECIALISTICA</t>
  </si>
  <si>
    <t>AVVOCATI STUDIO AOR</t>
  </si>
  <si>
    <t>15/06/23</t>
  </si>
  <si>
    <t>31/12/24</t>
  </si>
  <si>
    <t>A032A0215C</t>
  </si>
  <si>
    <t>n° 94 del 27.11.2023</t>
  </si>
  <si>
    <t xml:space="preserve">FINANZIAMENTO RISTRUTTURAZIONE FARM 2 </t>
  </si>
  <si>
    <t>BCC ROMA FILIALE DI TARQUINIA</t>
  </si>
  <si>
    <t>INTESA SAN PAOLO FILIALE DI TARQUINIA</t>
  </si>
  <si>
    <t>BPER BANCA FILIALE DI TARQUINIA</t>
  </si>
  <si>
    <t>UNICREDIT FILIALE DI TARQUINIA</t>
  </si>
  <si>
    <t>MONTE DEI PASCHI DI SIENA FILIALE DI TARQUINIA</t>
  </si>
  <si>
    <t>11991500015</t>
  </si>
  <si>
    <t>03830780361</t>
  </si>
  <si>
    <t>00348170101</t>
  </si>
  <si>
    <t>01483500524</t>
  </si>
  <si>
    <t>27/11/23</t>
  </si>
  <si>
    <t>27/11/33</t>
  </si>
  <si>
    <t>A043D97C39</t>
  </si>
  <si>
    <t>n° 13 del 19.01.2024</t>
  </si>
  <si>
    <t>RISTRUTTURAZIONE, SISTEMAZIONE E FORNITURA DI ARREDI FARMACIA 2</t>
  </si>
  <si>
    <t xml:space="preserve">INTERNATIONAL GROUP SRL </t>
  </si>
  <si>
    <t xml:space="preserve">GRUPPO FARGO SRL </t>
  </si>
  <si>
    <t>01549100525</t>
  </si>
  <si>
    <t>14259741008</t>
  </si>
  <si>
    <t>27/12/23</t>
  </si>
  <si>
    <t>31/05/24</t>
  </si>
  <si>
    <t>ZB53998F2C</t>
  </si>
  <si>
    <t>n° 15 del 20.01.2023</t>
  </si>
  <si>
    <t>ALFASIGMA S.P.A.</t>
  </si>
  <si>
    <t>20/01/23</t>
  </si>
  <si>
    <t>Z07399C834</t>
  </si>
  <si>
    <t>n° 17 del 23.01.2023</t>
  </si>
  <si>
    <t>PROCTER &amp; GAMBLE S.R.L.</t>
  </si>
  <si>
    <t>23/01/23</t>
  </si>
  <si>
    <t>Z2C399CE41</t>
  </si>
  <si>
    <t xml:space="preserve">RECORDATI S.P.A. </t>
  </si>
  <si>
    <t>00748210150</t>
  </si>
  <si>
    <t>ZD739A7CC9</t>
  </si>
  <si>
    <t>n° 18 del 25.01.2023</t>
  </si>
  <si>
    <t>OPELLA HC ITALY S.R.L.</t>
  </si>
  <si>
    <t>13445820155</t>
  </si>
  <si>
    <t>25/01/23</t>
  </si>
  <si>
    <t>Z3839B0B3D</t>
  </si>
  <si>
    <t>SERVIZIO NUTRIZIONALE FARM 2</t>
  </si>
  <si>
    <t>n° 19 del 27.01.2023</t>
  </si>
  <si>
    <t>LEMALO S.R.L.</t>
  </si>
  <si>
    <t>12911611007</t>
  </si>
  <si>
    <t>27/01/23</t>
  </si>
  <si>
    <t>ZB139CC99C</t>
  </si>
  <si>
    <t>n° 20 del 03.02.2023</t>
  </si>
  <si>
    <t>GIULIANI S.P.A.</t>
  </si>
  <si>
    <t>03/02/23</t>
  </si>
  <si>
    <t>Z7039CFDB4</t>
  </si>
  <si>
    <t>ZA339CFDB9</t>
  </si>
  <si>
    <t>TEVA ITALIA S.R.L.</t>
  </si>
  <si>
    <t>11654150157</t>
  </si>
  <si>
    <t>ZE539F53F3</t>
  </si>
  <si>
    <t>n° 24 del 14.02.2023</t>
  </si>
  <si>
    <t>HUMANA ITALIA S.P.A.</t>
  </si>
  <si>
    <t>01434070155</t>
  </si>
  <si>
    <t>14/02/23</t>
  </si>
  <si>
    <t>Z0F3A1CA8F</t>
  </si>
  <si>
    <t>n° 28 del 24.02.2023</t>
  </si>
  <si>
    <t>LAVORI SISTEMAZIONE LOCALI EX FARMACIA V.LE IGEA</t>
  </si>
  <si>
    <t>GA.EM SNC DI GALLOTTA RICCARDO E C.</t>
  </si>
  <si>
    <t>24/02/23</t>
  </si>
  <si>
    <t>03/03/23</t>
  </si>
  <si>
    <t>Z5C3A3E405</t>
  </si>
  <si>
    <t>n° 32 del 06.03.2023</t>
  </si>
  <si>
    <t>IBSA FARMACEUTICI ITALIA SRL</t>
  </si>
  <si>
    <t>10616310156</t>
  </si>
  <si>
    <t>06/03/23</t>
  </si>
  <si>
    <t>ZCF3A6F113</t>
  </si>
  <si>
    <t>n° 34 del 20.03.2023</t>
  </si>
  <si>
    <t>FELPHARMA SRL</t>
  </si>
  <si>
    <t>04440141002</t>
  </si>
  <si>
    <t>20/03/23</t>
  </si>
  <si>
    <t>ZD93A7413A</t>
  </si>
  <si>
    <t>n° 37 del 21.03.2023</t>
  </si>
  <si>
    <t>FORNITURA LETTORE OTTICO FARM 2</t>
  </si>
  <si>
    <t>CGM PHARMAONE S.R.L.</t>
  </si>
  <si>
    <t>01494710039</t>
  </si>
  <si>
    <t>21/03/23</t>
  </si>
  <si>
    <t>30/04/23</t>
  </si>
  <si>
    <t>ZB83A8899D</t>
  </si>
  <si>
    <t>n° 39 del 25.03.2023</t>
  </si>
  <si>
    <t>SERVIZIO DPO DA APRILE '23 A MARZO '25</t>
  </si>
  <si>
    <t>AVV. GIULIO MARIA GAROFALO</t>
  </si>
  <si>
    <t>AVV. MARIA DI FANTE</t>
  </si>
  <si>
    <t>PROGETTO PRIVACY S.R.L.S.</t>
  </si>
  <si>
    <t>AVV. STAB. AB. BRIGA GIACOMO</t>
  </si>
  <si>
    <t xml:space="preserve">CAP&amp;G CONSULTING S.R.L. </t>
  </si>
  <si>
    <t>SICURDATA S.R.L.</t>
  </si>
  <si>
    <t>STUDIO COLLEVECCHIO</t>
  </si>
  <si>
    <t>CATEMAR S.R.L.</t>
  </si>
  <si>
    <t>BE FAST S.R.L.</t>
  </si>
  <si>
    <t xml:space="preserve">APPLICANDO S.R.L. </t>
  </si>
  <si>
    <t>STUDIO ING. RIGHETTI</t>
  </si>
  <si>
    <t>COLIN&amp;PARTNERS S.R.L. A SOCIO UNICO</t>
  </si>
  <si>
    <t>QUALIFICA GROUP INTERNATIONAL S.R.L.</t>
  </si>
  <si>
    <t xml:space="preserve">FONDAZIONE LOGOS PA </t>
  </si>
  <si>
    <t>CENTRO STUDI ENTI LOCALI S.P.A.</t>
  </si>
  <si>
    <t xml:space="preserve">JURIBIT EUROFORMATION S.R.L. </t>
  </si>
  <si>
    <t>I&amp;P PARTNERS</t>
  </si>
  <si>
    <t>SISTEMA SUSIO S.R.L.</t>
  </si>
  <si>
    <t>DOTT. ANDREA CIAPPESONI</t>
  </si>
  <si>
    <t>AVV. ST. ERIKA BIANCHI</t>
  </si>
  <si>
    <t>BOXXAPPS S.R.L.</t>
  </si>
  <si>
    <t>AMBROSTUDIO SERVIZI S.R.L.S.</t>
  </si>
  <si>
    <t>EURISTICA S.R.L.</t>
  </si>
  <si>
    <t>UNICA – SOCIETA' COOPERATIVA</t>
  </si>
  <si>
    <t>TENDER SOCIETA' COOPERATIVA SOCIALE</t>
  </si>
  <si>
    <t>AVV. TIZIANA PICA</t>
  </si>
  <si>
    <t>MELEAM S.P.A.</t>
  </si>
  <si>
    <t>AVV. MATTEO MARIA PERLINI e DIGIWEBUNO S.R.L. in forma di RTI</t>
  </si>
  <si>
    <t>NOESI EVOLUTION S.R.L.</t>
  </si>
  <si>
    <t>PRIVACYSTUDIO BY XIFRAM S.R.L.</t>
  </si>
  <si>
    <t>MULTIBUSINESS S.R.L.</t>
  </si>
  <si>
    <t>AVV. BRUNO ANTONIO MALENA</t>
  </si>
  <si>
    <t xml:space="preserve">L.C.M.S. - LEGAL CONSULTING MANAGEMENT SERVICES S.R.L. </t>
  </si>
  <si>
    <t>02104340688</t>
  </si>
  <si>
    <t>031859505936</t>
  </si>
  <si>
    <t>03668360542</t>
  </si>
  <si>
    <t>03366340838</t>
  </si>
  <si>
    <t>01756750624</t>
  </si>
  <si>
    <t>06387650481</t>
  </si>
  <si>
    <t>01914140684</t>
  </si>
  <si>
    <t>03883910139</t>
  </si>
  <si>
    <t>02658200411</t>
  </si>
  <si>
    <t>08330850010</t>
  </si>
  <si>
    <t>14635961007</t>
  </si>
  <si>
    <t>01/04/23</t>
  </si>
  <si>
    <t>31/03/25</t>
  </si>
  <si>
    <t>01651060475</t>
  </si>
  <si>
    <t>11982441005 e 02589740600</t>
  </si>
  <si>
    <t>09537471212</t>
  </si>
  <si>
    <t xml:space="preserve">02404510808 </t>
  </si>
  <si>
    <t>02998820233</t>
  </si>
  <si>
    <t>04639000654</t>
  </si>
  <si>
    <t>03735350799</t>
  </si>
  <si>
    <t>05181300962</t>
  </si>
  <si>
    <t>02468620139</t>
  </si>
  <si>
    <t>02631130180</t>
  </si>
  <si>
    <t>04155080270</t>
  </si>
  <si>
    <t>10795940963</t>
  </si>
  <si>
    <t>02432270540</t>
  </si>
  <si>
    <t xml:space="preserve">01533610505 </t>
  </si>
  <si>
    <t xml:space="preserve">SOCIP S.R.L. </t>
  </si>
  <si>
    <t>01154910572</t>
  </si>
  <si>
    <t>07512210720</t>
  </si>
  <si>
    <t>11247881003</t>
  </si>
  <si>
    <t>11328491003</t>
  </si>
  <si>
    <t>07049580488</t>
  </si>
  <si>
    <t xml:space="preserve">PCN S.R.L. </t>
  </si>
  <si>
    <t>06340381216</t>
  </si>
  <si>
    <t>05124350280</t>
  </si>
  <si>
    <t>03051550790</t>
  </si>
  <si>
    <t>03566421206</t>
  </si>
  <si>
    <t>03524450123</t>
  </si>
  <si>
    <t>ZD83A98C42</t>
  </si>
  <si>
    <t>n° 40 del 30.03.2023</t>
  </si>
  <si>
    <t>FIDIA FARMACEUTICI S.P.A.</t>
  </si>
  <si>
    <t>00204260285</t>
  </si>
  <si>
    <t>30/03/23</t>
  </si>
  <si>
    <t>Z693AA2D88</t>
  </si>
  <si>
    <t>CORSI DI FORMAZIONE HACCP E SICUREZZA</t>
  </si>
  <si>
    <t>03/04/23</t>
  </si>
  <si>
    <t>Z153AD77AA</t>
  </si>
  <si>
    <t>n° 47 del 19.04.2023</t>
  </si>
  <si>
    <t>DISP. BACKUP UFFICIO E DISCO RIGIDO FARM 2</t>
  </si>
  <si>
    <t>19/04/23</t>
  </si>
  <si>
    <t>ZEF3B8467A</t>
  </si>
  <si>
    <t>FORNITURA N° 4 CAMICI</t>
  </si>
  <si>
    <t>YOUR BRAND S.R.L. SEMPLIFICATA</t>
  </si>
  <si>
    <t>02353490564</t>
  </si>
  <si>
    <t>n° 52 del 13.06.2023</t>
  </si>
  <si>
    <t>13/06/23</t>
  </si>
  <si>
    <t>24/07/23</t>
  </si>
  <si>
    <t>Z963BA5874</t>
  </si>
  <si>
    <t>n° 55 del 21.06.2023</t>
  </si>
  <si>
    <t>SERVIZI PULIZIA (LUGLIO 23/SETTEMBRE 23) ESTESO AL 15.12.23 ESTESO AL 31.01.24</t>
  </si>
  <si>
    <t>CDS SERVICE DI CIUFFATELLI STEFANO</t>
  </si>
  <si>
    <t>02430980561</t>
  </si>
  <si>
    <t>01/07/23</t>
  </si>
  <si>
    <t>26/01/24</t>
  </si>
  <si>
    <t>ZC23BDDBA3</t>
  </si>
  <si>
    <t>REALIZZAZ. PIATTAFORMA WHISTLEBLOW.</t>
  </si>
  <si>
    <t>n° 58 del 11.07.2023</t>
  </si>
  <si>
    <t>DIGITING SRL</t>
  </si>
  <si>
    <t>02163490564</t>
  </si>
  <si>
    <t>11/07/23</t>
  </si>
  <si>
    <t>in corso</t>
  </si>
  <si>
    <t>ZAC3C11139</t>
  </si>
  <si>
    <t>FORNITURA PC FARM 2 E CONNESSIONI DA REMOTO</t>
  </si>
  <si>
    <t>n° 62 del 31.07.2023</t>
  </si>
  <si>
    <t>31/07/23</t>
  </si>
  <si>
    <t>Z013C5838A</t>
  </si>
  <si>
    <t>n° 65 del 05.09.2023</t>
  </si>
  <si>
    <t>COSWELL SPA SOGGETTA ALLA DIREZIONE E COORDIN. DI FINGUAL SRL</t>
  </si>
  <si>
    <t>00708541206</t>
  </si>
  <si>
    <t>05/09/23</t>
  </si>
  <si>
    <t>Z1C3C5FD88</t>
  </si>
  <si>
    <t>n° 66 del 07.09.2023</t>
  </si>
  <si>
    <t>INCARICO CONSULENZA SICUREZZA E HACCP (FINO AL 30.06.24)</t>
  </si>
  <si>
    <t>07/09/23</t>
  </si>
  <si>
    <t>30/06/24</t>
  </si>
  <si>
    <t>Z373C9678B</t>
  </si>
  <si>
    <t>n° 69 del 26.09.2023</t>
  </si>
  <si>
    <t>FORNITURA SHOPPER FARMACIE</t>
  </si>
  <si>
    <t>PHARMA BAG SRL</t>
  </si>
  <si>
    <t>26/09/23</t>
  </si>
  <si>
    <t>n° 70 del 26.09.2023</t>
  </si>
  <si>
    <t>ZC33C96805</t>
  </si>
  <si>
    <t>SERVIZIO PERIZIA GIURATA</t>
  </si>
  <si>
    <t>PIETRAFESA ANTONIO</t>
  </si>
  <si>
    <t>01372170561</t>
  </si>
  <si>
    <t>02/02/24</t>
  </si>
  <si>
    <t>Z753CC47EB</t>
  </si>
  <si>
    <t>n° 77 del 09.10.2023</t>
  </si>
  <si>
    <t>SERVIZIO PROFESSIONALE RISTR. FARM 2</t>
  </si>
  <si>
    <t>PALMINI ARMANDO</t>
  </si>
  <si>
    <t>01715950562</t>
  </si>
  <si>
    <t>09/10/23</t>
  </si>
  <si>
    <t>20/12/23</t>
  </si>
  <si>
    <t>Z653D2BE8F</t>
  </si>
  <si>
    <t>n° 86 del 08.11.2023</t>
  </si>
  <si>
    <t>SERVIZIO PROFESSIONALE FARM 1</t>
  </si>
  <si>
    <t xml:space="preserve">CAMPOLUNGO PIERLUIGI </t>
  </si>
  <si>
    <t>02219630569</t>
  </si>
  <si>
    <t>08/11/23</t>
  </si>
  <si>
    <t>ZAF3D54AE8</t>
  </si>
  <si>
    <t>LAVORI URGENTI PRESSO FARMACIE E UFFICIO</t>
  </si>
  <si>
    <t>ZE43D6166C</t>
  </si>
  <si>
    <t>n° 91 del 21.11.2023</t>
  </si>
  <si>
    <t>FORNITURA PRODOTTI VENDIBILI IN FARMACIA ANNO 2024</t>
  </si>
  <si>
    <t>VEMEDIA PHARMA SRL</t>
  </si>
  <si>
    <t>21/11/23</t>
  </si>
  <si>
    <t>Z883DF1F10</t>
  </si>
  <si>
    <t>n° 103 del 22.12.2023</t>
  </si>
  <si>
    <t>PIERRE FABRE ITALIA SPA</t>
  </si>
  <si>
    <t>01538130152</t>
  </si>
  <si>
    <t>ZED3DF1FD0</t>
  </si>
  <si>
    <t>n° 104 del 22.12.2023</t>
  </si>
  <si>
    <t>CONTRATTO SOMM. LAVORO FARMACISTE GENN.2024</t>
  </si>
  <si>
    <t>31/03/24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</si>
</sst>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14" fontId="19" fillId="33" borderId="10" xfId="0" applyNumberFormat="1" applyFont="1" applyFill="1" applyBorder="1" applyAlignment="1">
      <alignment horizontal="center" vertical="center" wrapText="1"/>
    </xf>
    <xf numFmtId="164" fontId="19" fillId="33" borderId="10" xfId="42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 wrapText="1"/>
    </xf>
    <xf numFmtId="166" fontId="20" fillId="0" borderId="0" xfId="0" applyNumberFormat="1" applyFo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3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2215-C1FD-41B5-B6EA-AC86DA8AF30A}">
  <sheetPr>
    <pageSetUpPr fitToPage="1"/>
  </sheetPr>
  <dimension ref="A1:P130"/>
  <sheetViews>
    <sheetView tabSelected="1" workbookViewId="0">
      <selection activeCell="O103" sqref="O103"/>
    </sheetView>
  </sheetViews>
  <sheetFormatPr defaultRowHeight="15" x14ac:dyDescent="0.25"/>
  <cols>
    <col min="1" max="1" width="12" customWidth="1"/>
    <col min="2" max="2" width="25" customWidth="1"/>
    <col min="3" max="3" width="13.85546875" customWidth="1"/>
    <col min="4" max="4" width="17.42578125" customWidth="1"/>
    <col min="5" max="5" width="78.5703125" customWidth="1"/>
    <col min="6" max="6" width="19.85546875" customWidth="1"/>
    <col min="7" max="7" width="54" customWidth="1"/>
    <col min="8" max="8" width="25.140625" bestFit="1" customWidth="1"/>
    <col min="9" max="9" width="55.7109375" bestFit="1" customWidth="1"/>
    <col min="10" max="10" width="12.85546875" customWidth="1"/>
    <col min="11" max="11" width="12.28515625" customWidth="1"/>
    <col min="12" max="12" width="11.140625" customWidth="1"/>
    <col min="13" max="13" width="12.85546875" customWidth="1"/>
    <col min="14" max="14" width="13.5703125" customWidth="1"/>
    <col min="15" max="15" width="31.7109375" bestFit="1" customWidth="1"/>
  </cols>
  <sheetData>
    <row r="1" spans="1:16" ht="35.25" customHeight="1" x14ac:dyDescent="0.25">
      <c r="A1" s="2" t="s">
        <v>0</v>
      </c>
      <c r="B1" s="2" t="s">
        <v>36</v>
      </c>
      <c r="C1" s="2" t="s">
        <v>37</v>
      </c>
      <c r="D1" s="2" t="s">
        <v>34</v>
      </c>
      <c r="E1" s="2" t="s">
        <v>35</v>
      </c>
      <c r="F1" s="2" t="s">
        <v>5</v>
      </c>
      <c r="G1" s="2" t="s">
        <v>6</v>
      </c>
      <c r="H1" s="2" t="s">
        <v>42</v>
      </c>
      <c r="I1" s="2" t="s">
        <v>1</v>
      </c>
      <c r="J1" s="2" t="s">
        <v>41</v>
      </c>
      <c r="K1" s="3" t="s">
        <v>7</v>
      </c>
      <c r="L1" s="3" t="s">
        <v>2</v>
      </c>
      <c r="M1" s="4" t="s">
        <v>3</v>
      </c>
      <c r="N1" s="4" t="s">
        <v>4</v>
      </c>
      <c r="O1" s="5"/>
      <c r="P1" s="5"/>
    </row>
    <row r="2" spans="1:16" x14ac:dyDescent="0.25">
      <c r="A2" s="6" t="s">
        <v>10</v>
      </c>
      <c r="B2" s="6" t="s">
        <v>39</v>
      </c>
      <c r="C2" s="7" t="s">
        <v>8</v>
      </c>
      <c r="D2" s="6" t="s">
        <v>55</v>
      </c>
      <c r="E2" s="6" t="s">
        <v>52</v>
      </c>
      <c r="F2" s="6" t="s">
        <v>54</v>
      </c>
      <c r="G2" s="6" t="s">
        <v>22</v>
      </c>
      <c r="H2" s="7" t="s">
        <v>11</v>
      </c>
      <c r="I2" s="6" t="s">
        <v>22</v>
      </c>
      <c r="J2" s="7" t="s">
        <v>11</v>
      </c>
      <c r="K2" s="8" t="s">
        <v>12</v>
      </c>
      <c r="L2" s="8" t="s">
        <v>13</v>
      </c>
      <c r="M2" s="9">
        <v>3750000</v>
      </c>
      <c r="N2" s="9">
        <v>3295012.83</v>
      </c>
    </row>
    <row r="3" spans="1:16" x14ac:dyDescent="0.25">
      <c r="A3" s="6"/>
      <c r="B3" s="6"/>
      <c r="C3" s="6"/>
      <c r="D3" s="6"/>
      <c r="E3" s="6"/>
      <c r="F3" s="6"/>
      <c r="G3" s="6" t="s">
        <v>19</v>
      </c>
      <c r="H3" s="7" t="s">
        <v>14</v>
      </c>
      <c r="I3" s="6"/>
      <c r="J3" s="5"/>
      <c r="K3" s="5"/>
      <c r="L3" s="5"/>
      <c r="M3" s="9"/>
      <c r="N3" s="9"/>
    </row>
    <row r="4" spans="1:16" x14ac:dyDescent="0.25">
      <c r="A4" s="6"/>
      <c r="B4" s="6"/>
      <c r="C4" s="6"/>
      <c r="D4" s="6"/>
      <c r="E4" s="6"/>
      <c r="F4" s="6"/>
      <c r="G4" s="6" t="s">
        <v>20</v>
      </c>
      <c r="H4" s="7" t="s">
        <v>15</v>
      </c>
      <c r="I4" s="6"/>
      <c r="J4" s="5"/>
      <c r="K4" s="5"/>
      <c r="L4" s="5"/>
      <c r="M4" s="9"/>
      <c r="N4" s="9"/>
    </row>
    <row r="5" spans="1:16" x14ac:dyDescent="0.25">
      <c r="A5" s="6"/>
      <c r="B5" s="6"/>
      <c r="C5" s="6"/>
      <c r="D5" s="6"/>
      <c r="E5" s="6"/>
      <c r="F5" s="6"/>
      <c r="G5" s="6" t="s">
        <v>21</v>
      </c>
      <c r="H5" s="7" t="s">
        <v>16</v>
      </c>
      <c r="I5" s="6"/>
      <c r="J5" s="5"/>
      <c r="K5" s="5"/>
      <c r="L5" s="5"/>
      <c r="M5" s="5"/>
      <c r="N5" s="5"/>
    </row>
    <row r="6" spans="1:16" x14ac:dyDescent="0.25">
      <c r="A6" s="6"/>
      <c r="B6" s="6"/>
      <c r="C6" s="6"/>
      <c r="D6" s="6"/>
      <c r="E6" s="6"/>
      <c r="F6" s="6"/>
      <c r="G6" s="6" t="s">
        <v>17</v>
      </c>
      <c r="H6" s="7" t="s">
        <v>18</v>
      </c>
      <c r="I6" s="6"/>
      <c r="J6" s="5"/>
      <c r="K6" s="5"/>
      <c r="L6" s="5"/>
      <c r="M6" s="5"/>
      <c r="N6" s="5"/>
    </row>
    <row r="7" spans="1:16" x14ac:dyDescent="0.25">
      <c r="A7" s="6">
        <v>8381188721</v>
      </c>
      <c r="B7" s="6" t="s">
        <v>39</v>
      </c>
      <c r="C7" s="7" t="s">
        <v>8</v>
      </c>
      <c r="D7" s="6" t="s">
        <v>55</v>
      </c>
      <c r="E7" s="6" t="s">
        <v>53</v>
      </c>
      <c r="F7" s="6" t="s">
        <v>54</v>
      </c>
      <c r="G7" s="6" t="s">
        <v>20</v>
      </c>
      <c r="H7" s="7" t="s">
        <v>15</v>
      </c>
      <c r="I7" s="6" t="s">
        <v>20</v>
      </c>
      <c r="J7" s="7" t="s">
        <v>15</v>
      </c>
      <c r="K7" s="8" t="s">
        <v>12</v>
      </c>
      <c r="L7" s="8" t="s">
        <v>13</v>
      </c>
      <c r="M7" s="9">
        <v>2050000</v>
      </c>
      <c r="N7" s="9">
        <v>1519383.62</v>
      </c>
    </row>
    <row r="8" spans="1:16" x14ac:dyDescent="0.25">
      <c r="A8" s="6"/>
      <c r="B8" s="6"/>
      <c r="C8" s="6"/>
      <c r="D8" s="6"/>
      <c r="E8" s="6"/>
      <c r="F8" s="6"/>
      <c r="G8" s="6" t="s">
        <v>22</v>
      </c>
      <c r="H8" s="7" t="s">
        <v>11</v>
      </c>
      <c r="I8" s="6"/>
      <c r="J8" s="5"/>
      <c r="K8" s="5"/>
      <c r="L8" s="5"/>
      <c r="M8" s="9"/>
      <c r="N8" s="11"/>
    </row>
    <row r="9" spans="1:16" x14ac:dyDescent="0.25">
      <c r="A9" s="6"/>
      <c r="B9" s="6"/>
      <c r="C9" s="6"/>
      <c r="D9" s="6"/>
      <c r="E9" s="6"/>
      <c r="F9" s="6"/>
      <c r="G9" s="6" t="s">
        <v>19</v>
      </c>
      <c r="H9" s="7" t="s">
        <v>14</v>
      </c>
      <c r="I9" s="6"/>
      <c r="J9" s="5"/>
      <c r="K9" s="5"/>
      <c r="L9" s="5"/>
      <c r="M9" s="9"/>
      <c r="N9" s="5"/>
    </row>
    <row r="10" spans="1:16" x14ac:dyDescent="0.25">
      <c r="A10" s="6"/>
      <c r="B10" s="1"/>
      <c r="C10" s="1"/>
      <c r="D10" s="1"/>
      <c r="E10" s="6"/>
      <c r="F10" s="1"/>
      <c r="G10" s="6" t="s">
        <v>21</v>
      </c>
      <c r="H10" s="7" t="s">
        <v>16</v>
      </c>
      <c r="I10" s="1"/>
      <c r="M10" s="9"/>
    </row>
    <row r="11" spans="1:16" x14ac:dyDescent="0.25">
      <c r="A11" s="6"/>
      <c r="B11" s="1"/>
      <c r="C11" s="1"/>
      <c r="D11" s="1"/>
      <c r="E11" s="6"/>
      <c r="F11" s="1"/>
      <c r="G11" s="6" t="s">
        <v>17</v>
      </c>
      <c r="H11" s="7" t="s">
        <v>18</v>
      </c>
      <c r="I11" s="1"/>
      <c r="M11" s="9"/>
    </row>
    <row r="12" spans="1:16" x14ac:dyDescent="0.25">
      <c r="B12" s="1"/>
      <c r="C12" s="1"/>
      <c r="D12" s="1"/>
      <c r="E12" s="6"/>
      <c r="F12" s="1"/>
      <c r="H12" s="7"/>
      <c r="I12" s="1"/>
      <c r="M12" s="9"/>
    </row>
    <row r="13" spans="1:16" x14ac:dyDescent="0.25">
      <c r="A13" s="6"/>
      <c r="B13" s="1"/>
      <c r="C13" s="1"/>
      <c r="D13" s="1"/>
      <c r="E13" s="6"/>
      <c r="F13" s="1"/>
      <c r="H13" s="7"/>
      <c r="I13" s="1"/>
      <c r="M13" s="9"/>
    </row>
    <row r="14" spans="1:16" x14ac:dyDescent="0.25">
      <c r="A14" s="6" t="s">
        <v>56</v>
      </c>
      <c r="B14" s="6" t="s">
        <v>39</v>
      </c>
      <c r="C14" s="7" t="s">
        <v>8</v>
      </c>
      <c r="D14" s="6" t="s">
        <v>57</v>
      </c>
      <c r="E14" s="6" t="s">
        <v>58</v>
      </c>
      <c r="F14" s="6" t="s">
        <v>38</v>
      </c>
      <c r="G14" s="6" t="s">
        <v>59</v>
      </c>
      <c r="H14" s="7" t="s">
        <v>23</v>
      </c>
      <c r="I14" s="6" t="s">
        <v>59</v>
      </c>
      <c r="J14" s="7" t="s">
        <v>23</v>
      </c>
      <c r="K14" s="8" t="s">
        <v>73</v>
      </c>
      <c r="L14" s="8" t="s">
        <v>13</v>
      </c>
      <c r="M14" s="9">
        <v>39999</v>
      </c>
      <c r="N14" s="9">
        <v>51810.39</v>
      </c>
    </row>
    <row r="15" spans="1:16" x14ac:dyDescent="0.25">
      <c r="A15" s="6" t="s">
        <v>60</v>
      </c>
      <c r="B15" s="6" t="s">
        <v>39</v>
      </c>
      <c r="C15" s="7" t="s">
        <v>8</v>
      </c>
      <c r="D15" s="6" t="s">
        <v>57</v>
      </c>
      <c r="E15" s="6" t="s">
        <v>61</v>
      </c>
      <c r="F15" s="6" t="s">
        <v>38</v>
      </c>
      <c r="G15" s="6" t="s">
        <v>59</v>
      </c>
      <c r="H15" s="7" t="s">
        <v>23</v>
      </c>
      <c r="I15" s="6" t="s">
        <v>59</v>
      </c>
      <c r="J15" s="7" t="s">
        <v>23</v>
      </c>
      <c r="K15" s="8" t="s">
        <v>73</v>
      </c>
      <c r="L15" s="8" t="s">
        <v>13</v>
      </c>
      <c r="M15" s="9">
        <v>39999</v>
      </c>
      <c r="N15" s="9">
        <v>36896.550000000003</v>
      </c>
    </row>
    <row r="16" spans="1:16" x14ac:dyDescent="0.25">
      <c r="A16" s="6" t="s">
        <v>65</v>
      </c>
      <c r="B16" s="6" t="s">
        <v>39</v>
      </c>
      <c r="C16" s="7" t="s">
        <v>8</v>
      </c>
      <c r="D16" s="6" t="s">
        <v>57</v>
      </c>
      <c r="E16" s="6" t="s">
        <v>62</v>
      </c>
      <c r="F16" s="6" t="s">
        <v>38</v>
      </c>
      <c r="G16" s="6" t="s">
        <v>63</v>
      </c>
      <c r="H16" s="7" t="s">
        <v>25</v>
      </c>
      <c r="I16" s="6" t="s">
        <v>63</v>
      </c>
      <c r="J16" s="7" t="s">
        <v>25</v>
      </c>
      <c r="K16" s="8" t="s">
        <v>73</v>
      </c>
      <c r="L16" s="8" t="s">
        <v>13</v>
      </c>
      <c r="M16" s="9">
        <v>20000</v>
      </c>
      <c r="N16" s="9">
        <f>17006.57+8021.43</f>
        <v>25028</v>
      </c>
    </row>
    <row r="17" spans="1:15" x14ac:dyDescent="0.25">
      <c r="A17" s="6" t="s">
        <v>66</v>
      </c>
      <c r="B17" s="6" t="s">
        <v>39</v>
      </c>
      <c r="C17" s="7" t="s">
        <v>8</v>
      </c>
      <c r="D17" s="6" t="s">
        <v>57</v>
      </c>
      <c r="E17" s="6" t="s">
        <v>62</v>
      </c>
      <c r="F17" s="6" t="s">
        <v>38</v>
      </c>
      <c r="G17" s="6" t="s">
        <v>64</v>
      </c>
      <c r="H17" s="7" t="s">
        <v>67</v>
      </c>
      <c r="I17" s="6" t="s">
        <v>64</v>
      </c>
      <c r="J17" s="7" t="s">
        <v>67</v>
      </c>
      <c r="K17" s="8" t="s">
        <v>73</v>
      </c>
      <c r="L17" s="8" t="s">
        <v>13</v>
      </c>
      <c r="M17" s="9">
        <v>18000</v>
      </c>
      <c r="N17" s="9">
        <v>7381.74</v>
      </c>
    </row>
    <row r="18" spans="1:15" x14ac:dyDescent="0.25">
      <c r="A18" s="6" t="s">
        <v>68</v>
      </c>
      <c r="B18" s="6" t="s">
        <v>39</v>
      </c>
      <c r="C18" s="7" t="s">
        <v>8</v>
      </c>
      <c r="D18" s="6" t="s">
        <v>69</v>
      </c>
      <c r="E18" s="6" t="s">
        <v>70</v>
      </c>
      <c r="F18" s="6" t="s">
        <v>38</v>
      </c>
      <c r="G18" s="6" t="s">
        <v>71</v>
      </c>
      <c r="H18" s="7" t="s">
        <v>72</v>
      </c>
      <c r="I18" s="6" t="s">
        <v>71</v>
      </c>
      <c r="J18" s="7" t="s">
        <v>72</v>
      </c>
      <c r="K18" s="8" t="s">
        <v>73</v>
      </c>
      <c r="L18" s="8" t="s">
        <v>74</v>
      </c>
      <c r="M18" s="9">
        <v>530</v>
      </c>
      <c r="N18" s="9">
        <v>530</v>
      </c>
    </row>
    <row r="19" spans="1:15" x14ac:dyDescent="0.25">
      <c r="A19" s="6" t="s">
        <v>75</v>
      </c>
      <c r="B19" s="6" t="s">
        <v>39</v>
      </c>
      <c r="C19" s="7" t="s">
        <v>8</v>
      </c>
      <c r="D19" s="6" t="s">
        <v>76</v>
      </c>
      <c r="E19" s="6" t="s">
        <v>77</v>
      </c>
      <c r="F19" s="6" t="s">
        <v>38</v>
      </c>
      <c r="G19" s="6" t="s">
        <v>78</v>
      </c>
      <c r="H19" s="7" t="s">
        <v>24</v>
      </c>
      <c r="I19" s="6" t="s">
        <v>78</v>
      </c>
      <c r="J19" s="7" t="s">
        <v>24</v>
      </c>
      <c r="K19" s="8" t="s">
        <v>79</v>
      </c>
      <c r="L19" s="8" t="s">
        <v>13</v>
      </c>
      <c r="M19" s="9">
        <v>39999</v>
      </c>
      <c r="N19" s="9">
        <v>59716.1</v>
      </c>
    </row>
    <row r="20" spans="1:15" x14ac:dyDescent="0.25">
      <c r="A20" s="6" t="s">
        <v>80</v>
      </c>
      <c r="B20" s="6" t="s">
        <v>39</v>
      </c>
      <c r="C20" s="7" t="s">
        <v>8</v>
      </c>
      <c r="D20" s="6" t="s">
        <v>82</v>
      </c>
      <c r="E20" s="6" t="s">
        <v>81</v>
      </c>
      <c r="F20" s="6" t="s">
        <v>38</v>
      </c>
      <c r="G20" s="6" t="s">
        <v>84</v>
      </c>
      <c r="H20" s="7" t="s">
        <v>50</v>
      </c>
      <c r="I20" s="6" t="s">
        <v>83</v>
      </c>
      <c r="J20" s="7" t="s">
        <v>86</v>
      </c>
      <c r="K20" s="8" t="s">
        <v>88</v>
      </c>
      <c r="L20" s="8" t="s">
        <v>13</v>
      </c>
      <c r="M20" s="9">
        <v>5000</v>
      </c>
      <c r="N20" s="9">
        <v>2632.94</v>
      </c>
    </row>
    <row r="21" spans="1:15" x14ac:dyDescent="0.25">
      <c r="B21" s="1"/>
      <c r="C21" s="1"/>
      <c r="D21" s="6"/>
      <c r="E21" s="6"/>
      <c r="F21" s="6"/>
      <c r="G21" s="6" t="s">
        <v>83</v>
      </c>
      <c r="H21" s="7" t="s">
        <v>86</v>
      </c>
      <c r="I21" s="1"/>
      <c r="M21" s="9"/>
      <c r="N21" s="9"/>
      <c r="O21" s="9"/>
    </row>
    <row r="22" spans="1:15" x14ac:dyDescent="0.25">
      <c r="A22" s="1"/>
      <c r="B22" s="1"/>
      <c r="C22" s="1"/>
      <c r="D22" s="6"/>
      <c r="E22" s="6"/>
      <c r="F22" s="6"/>
      <c r="G22" s="6" t="s">
        <v>85</v>
      </c>
      <c r="H22" s="7" t="s">
        <v>87</v>
      </c>
      <c r="I22" s="1"/>
      <c r="M22" s="9"/>
      <c r="N22" s="9"/>
      <c r="O22" s="9"/>
    </row>
    <row r="23" spans="1:15" x14ac:dyDescent="0.25">
      <c r="A23" s="6" t="s">
        <v>89</v>
      </c>
      <c r="B23" s="6" t="s">
        <v>39</v>
      </c>
      <c r="C23" s="7" t="s">
        <v>8</v>
      </c>
      <c r="D23" s="6" t="s">
        <v>90</v>
      </c>
      <c r="E23" s="6" t="s">
        <v>91</v>
      </c>
      <c r="F23" s="6" t="s">
        <v>38</v>
      </c>
      <c r="G23" s="6" t="s">
        <v>92</v>
      </c>
      <c r="H23" s="7" t="s">
        <v>93</v>
      </c>
      <c r="I23" s="6" t="s">
        <v>92</v>
      </c>
      <c r="J23" s="7" t="s">
        <v>93</v>
      </c>
      <c r="K23" s="8" t="s">
        <v>94</v>
      </c>
      <c r="L23" s="8" t="s">
        <v>95</v>
      </c>
      <c r="M23" s="9">
        <v>600</v>
      </c>
      <c r="N23" s="9">
        <v>600</v>
      </c>
      <c r="O23" s="9"/>
    </row>
    <row r="24" spans="1:15" x14ac:dyDescent="0.25">
      <c r="A24" s="6" t="s">
        <v>96</v>
      </c>
      <c r="B24" s="6" t="s">
        <v>39</v>
      </c>
      <c r="C24" s="7" t="s">
        <v>8</v>
      </c>
      <c r="D24" s="6" t="s">
        <v>97</v>
      </c>
      <c r="E24" s="6" t="s">
        <v>98</v>
      </c>
      <c r="F24" s="6" t="s">
        <v>38</v>
      </c>
      <c r="G24" s="6" t="s">
        <v>99</v>
      </c>
      <c r="H24" s="7" t="s">
        <v>100</v>
      </c>
      <c r="I24" s="6" t="s">
        <v>104</v>
      </c>
      <c r="J24" s="7" t="s">
        <v>103</v>
      </c>
      <c r="K24" s="8" t="s">
        <v>105</v>
      </c>
      <c r="L24" s="8" t="s">
        <v>106</v>
      </c>
      <c r="M24" s="9">
        <v>2000</v>
      </c>
      <c r="N24" s="9">
        <v>1310</v>
      </c>
      <c r="O24" s="9"/>
    </row>
    <row r="25" spans="1:15" x14ac:dyDescent="0.25">
      <c r="A25" s="6"/>
      <c r="B25" s="1"/>
      <c r="C25" s="1"/>
      <c r="D25" s="6"/>
      <c r="E25" s="6"/>
      <c r="F25" s="1"/>
      <c r="G25" s="6" t="s">
        <v>102</v>
      </c>
      <c r="H25" s="7" t="s">
        <v>101</v>
      </c>
      <c r="I25" s="1"/>
      <c r="N25" s="9"/>
      <c r="O25" s="9"/>
    </row>
    <row r="26" spans="1:15" x14ac:dyDescent="0.25">
      <c r="A26" s="6"/>
      <c r="B26" s="1"/>
      <c r="C26" s="1"/>
      <c r="D26" s="6"/>
      <c r="E26" s="6"/>
      <c r="F26" s="1"/>
      <c r="G26" s="6" t="s">
        <v>104</v>
      </c>
      <c r="H26" s="7" t="s">
        <v>103</v>
      </c>
      <c r="I26" s="1"/>
      <c r="N26" s="9"/>
      <c r="O26" s="9"/>
    </row>
    <row r="27" spans="1:15" x14ac:dyDescent="0.25">
      <c r="A27" s="6" t="s">
        <v>107</v>
      </c>
      <c r="B27" s="6" t="s">
        <v>39</v>
      </c>
      <c r="C27" s="7" t="s">
        <v>8</v>
      </c>
      <c r="D27" s="6" t="s">
        <v>109</v>
      </c>
      <c r="E27" s="6" t="s">
        <v>108</v>
      </c>
      <c r="F27" s="6" t="s">
        <v>38</v>
      </c>
      <c r="G27" s="6" t="s">
        <v>110</v>
      </c>
      <c r="H27" s="7" t="s">
        <v>29</v>
      </c>
      <c r="I27" s="6" t="s">
        <v>110</v>
      </c>
      <c r="J27" s="7" t="s">
        <v>29</v>
      </c>
      <c r="K27" s="8" t="s">
        <v>105</v>
      </c>
      <c r="L27" s="8" t="s">
        <v>111</v>
      </c>
      <c r="M27" s="9">
        <v>11500</v>
      </c>
      <c r="N27" s="9">
        <v>11575</v>
      </c>
      <c r="O27" s="9"/>
    </row>
    <row r="28" spans="1:15" x14ac:dyDescent="0.25">
      <c r="A28" s="6" t="s">
        <v>145</v>
      </c>
      <c r="B28" s="6" t="s">
        <v>39</v>
      </c>
      <c r="C28" s="7" t="s">
        <v>8</v>
      </c>
      <c r="D28" s="6" t="s">
        <v>146</v>
      </c>
      <c r="E28" s="6" t="s">
        <v>62</v>
      </c>
      <c r="F28" s="6" t="s">
        <v>38</v>
      </c>
      <c r="G28" s="6" t="s">
        <v>147</v>
      </c>
      <c r="H28" s="7" t="s">
        <v>26</v>
      </c>
      <c r="I28" s="6" t="s">
        <v>147</v>
      </c>
      <c r="J28" s="7" t="s">
        <v>26</v>
      </c>
      <c r="K28" s="8" t="s">
        <v>148</v>
      </c>
      <c r="L28" s="8" t="s">
        <v>13</v>
      </c>
      <c r="M28" s="9">
        <v>36000</v>
      </c>
      <c r="N28" s="9">
        <v>61894.63</v>
      </c>
      <c r="O28" s="9"/>
    </row>
    <row r="29" spans="1:15" x14ac:dyDescent="0.25">
      <c r="A29" s="6" t="s">
        <v>149</v>
      </c>
      <c r="B29" s="6" t="s">
        <v>39</v>
      </c>
      <c r="C29" s="7" t="s">
        <v>8</v>
      </c>
      <c r="D29" s="6" t="s">
        <v>150</v>
      </c>
      <c r="E29" s="6" t="s">
        <v>62</v>
      </c>
      <c r="F29" s="6" t="s">
        <v>38</v>
      </c>
      <c r="G29" s="6" t="s">
        <v>151</v>
      </c>
      <c r="H29" s="7" t="s">
        <v>27</v>
      </c>
      <c r="I29" s="6" t="s">
        <v>151</v>
      </c>
      <c r="J29" s="7" t="s">
        <v>27</v>
      </c>
      <c r="K29" s="8" t="s">
        <v>152</v>
      </c>
      <c r="L29" s="8" t="s">
        <v>13</v>
      </c>
      <c r="M29" s="9">
        <v>7000</v>
      </c>
      <c r="N29" s="9">
        <v>5383.98</v>
      </c>
      <c r="O29" s="9"/>
    </row>
    <row r="30" spans="1:15" x14ac:dyDescent="0.25">
      <c r="A30" s="6" t="s">
        <v>153</v>
      </c>
      <c r="B30" s="6" t="s">
        <v>39</v>
      </c>
      <c r="C30" s="7" t="s">
        <v>8</v>
      </c>
      <c r="D30" s="6" t="s">
        <v>150</v>
      </c>
      <c r="E30" s="6" t="s">
        <v>62</v>
      </c>
      <c r="F30" s="6" t="s">
        <v>38</v>
      </c>
      <c r="G30" s="6" t="s">
        <v>154</v>
      </c>
      <c r="H30" s="7" t="s">
        <v>155</v>
      </c>
      <c r="I30" s="6" t="s">
        <v>154</v>
      </c>
      <c r="J30" s="7" t="s">
        <v>155</v>
      </c>
      <c r="K30" s="8" t="s">
        <v>152</v>
      </c>
      <c r="L30" s="8" t="s">
        <v>13</v>
      </c>
      <c r="M30" s="9">
        <v>8000</v>
      </c>
      <c r="N30" s="9">
        <f>4789.34+3446.41</f>
        <v>8235.75</v>
      </c>
      <c r="O30" s="9"/>
    </row>
    <row r="31" spans="1:15" x14ac:dyDescent="0.25">
      <c r="A31" s="6" t="s">
        <v>156</v>
      </c>
      <c r="B31" s="6" t="s">
        <v>39</v>
      </c>
      <c r="C31" s="7" t="s">
        <v>8</v>
      </c>
      <c r="D31" s="6" t="s">
        <v>157</v>
      </c>
      <c r="E31" s="6" t="s">
        <v>62</v>
      </c>
      <c r="F31" s="6" t="s">
        <v>38</v>
      </c>
      <c r="G31" s="6" t="s">
        <v>158</v>
      </c>
      <c r="H31" s="7" t="s">
        <v>159</v>
      </c>
      <c r="I31" s="6" t="s">
        <v>158</v>
      </c>
      <c r="J31" s="7" t="s">
        <v>159</v>
      </c>
      <c r="K31" s="8" t="s">
        <v>160</v>
      </c>
      <c r="L31" s="8" t="s">
        <v>13</v>
      </c>
      <c r="M31" s="9">
        <v>16000</v>
      </c>
      <c r="N31" s="9">
        <v>17291.259999999998</v>
      </c>
      <c r="O31" s="9"/>
    </row>
    <row r="32" spans="1:15" x14ac:dyDescent="0.25">
      <c r="A32" s="6" t="s">
        <v>161</v>
      </c>
      <c r="B32" s="6" t="s">
        <v>39</v>
      </c>
      <c r="C32" s="7" t="s">
        <v>8</v>
      </c>
      <c r="D32" s="6" t="s">
        <v>163</v>
      </c>
      <c r="E32" s="6" t="s">
        <v>162</v>
      </c>
      <c r="F32" s="6" t="s">
        <v>38</v>
      </c>
      <c r="G32" s="6" t="s">
        <v>164</v>
      </c>
      <c r="H32" s="7" t="s">
        <v>165</v>
      </c>
      <c r="I32" s="6" t="s">
        <v>164</v>
      </c>
      <c r="J32" s="7" t="s">
        <v>165</v>
      </c>
      <c r="K32" s="8" t="s">
        <v>166</v>
      </c>
      <c r="L32" s="8" t="s">
        <v>33</v>
      </c>
      <c r="M32" s="9">
        <v>200</v>
      </c>
      <c r="N32" s="9">
        <v>404.92</v>
      </c>
    </row>
    <row r="33" spans="1:14" x14ac:dyDescent="0.25">
      <c r="A33" s="6" t="s">
        <v>167</v>
      </c>
      <c r="B33" s="6" t="s">
        <v>39</v>
      </c>
      <c r="C33" s="7" t="s">
        <v>8</v>
      </c>
      <c r="D33" s="6" t="s">
        <v>168</v>
      </c>
      <c r="E33" s="6" t="s">
        <v>62</v>
      </c>
      <c r="F33" s="6" t="s">
        <v>38</v>
      </c>
      <c r="G33" s="6" t="s">
        <v>169</v>
      </c>
      <c r="H33" s="7" t="s">
        <v>28</v>
      </c>
      <c r="I33" s="6" t="s">
        <v>169</v>
      </c>
      <c r="J33" s="7" t="s">
        <v>28</v>
      </c>
      <c r="K33" s="8" t="s">
        <v>170</v>
      </c>
      <c r="L33" s="8" t="s">
        <v>13</v>
      </c>
      <c r="M33" s="9">
        <v>10000</v>
      </c>
      <c r="N33" s="9">
        <v>1761.54</v>
      </c>
    </row>
    <row r="34" spans="1:14" x14ac:dyDescent="0.25">
      <c r="A34" s="6" t="s">
        <v>171</v>
      </c>
      <c r="B34" s="6" t="s">
        <v>39</v>
      </c>
      <c r="C34" s="7" t="s">
        <v>8</v>
      </c>
      <c r="D34" s="6" t="s">
        <v>168</v>
      </c>
      <c r="E34" s="6" t="s">
        <v>58</v>
      </c>
      <c r="F34" s="6" t="s">
        <v>38</v>
      </c>
      <c r="G34" s="6" t="s">
        <v>173</v>
      </c>
      <c r="H34" s="7" t="s">
        <v>174</v>
      </c>
      <c r="I34" s="6" t="s">
        <v>173</v>
      </c>
      <c r="J34" s="7" t="s">
        <v>174</v>
      </c>
      <c r="K34" s="8" t="s">
        <v>170</v>
      </c>
      <c r="L34" s="8" t="s">
        <v>13</v>
      </c>
      <c r="M34" s="9">
        <v>20000</v>
      </c>
      <c r="N34" s="9">
        <v>6332.79</v>
      </c>
    </row>
    <row r="35" spans="1:14" x14ac:dyDescent="0.25">
      <c r="A35" s="6" t="s">
        <v>172</v>
      </c>
      <c r="B35" s="6" t="s">
        <v>39</v>
      </c>
      <c r="C35" s="7" t="s">
        <v>8</v>
      </c>
      <c r="D35" s="6" t="s">
        <v>168</v>
      </c>
      <c r="E35" s="6" t="s">
        <v>61</v>
      </c>
      <c r="F35" s="6" t="s">
        <v>38</v>
      </c>
      <c r="G35" s="6" t="s">
        <v>173</v>
      </c>
      <c r="H35" s="7" t="s">
        <v>174</v>
      </c>
      <c r="I35" s="6" t="s">
        <v>173</v>
      </c>
      <c r="J35" s="7" t="s">
        <v>174</v>
      </c>
      <c r="K35" s="8" t="s">
        <v>170</v>
      </c>
      <c r="L35" s="8" t="s">
        <v>13</v>
      </c>
      <c r="M35" s="9">
        <v>25000</v>
      </c>
      <c r="N35" s="9">
        <v>9825.31</v>
      </c>
    </row>
    <row r="36" spans="1:14" x14ac:dyDescent="0.25">
      <c r="A36" s="6" t="s">
        <v>175</v>
      </c>
      <c r="B36" s="6" t="s">
        <v>39</v>
      </c>
      <c r="C36" s="7" t="s">
        <v>8</v>
      </c>
      <c r="D36" s="6" t="s">
        <v>176</v>
      </c>
      <c r="E36" s="6" t="s">
        <v>62</v>
      </c>
      <c r="F36" s="6" t="s">
        <v>38</v>
      </c>
      <c r="G36" s="6" t="s">
        <v>177</v>
      </c>
      <c r="H36" s="7" t="s">
        <v>178</v>
      </c>
      <c r="I36" s="6" t="s">
        <v>177</v>
      </c>
      <c r="J36" s="7" t="s">
        <v>178</v>
      </c>
      <c r="K36" s="8" t="s">
        <v>179</v>
      </c>
      <c r="L36" s="8" t="s">
        <v>13</v>
      </c>
      <c r="M36" s="9">
        <v>2500</v>
      </c>
      <c r="N36" s="9">
        <v>624.69000000000005</v>
      </c>
    </row>
    <row r="37" spans="1:14" x14ac:dyDescent="0.25">
      <c r="A37" s="6" t="s">
        <v>180</v>
      </c>
      <c r="B37" s="6" t="s">
        <v>39</v>
      </c>
      <c r="C37" s="7" t="s">
        <v>8</v>
      </c>
      <c r="D37" s="6" t="s">
        <v>181</v>
      </c>
      <c r="E37" s="6" t="s">
        <v>182</v>
      </c>
      <c r="F37" s="6" t="s">
        <v>38</v>
      </c>
      <c r="G37" s="6" t="s">
        <v>183</v>
      </c>
      <c r="H37" s="7" t="s">
        <v>114</v>
      </c>
      <c r="I37" s="6" t="s">
        <v>183</v>
      </c>
      <c r="J37" s="7" t="s">
        <v>114</v>
      </c>
      <c r="K37" s="8" t="s">
        <v>184</v>
      </c>
      <c r="L37" s="8" t="s">
        <v>185</v>
      </c>
      <c r="M37" s="9">
        <v>3200</v>
      </c>
      <c r="N37" s="9">
        <v>3500</v>
      </c>
    </row>
    <row r="38" spans="1:14" x14ac:dyDescent="0.25">
      <c r="A38" s="6" t="s">
        <v>186</v>
      </c>
      <c r="B38" s="6" t="s">
        <v>39</v>
      </c>
      <c r="C38" s="7" t="s">
        <v>8</v>
      </c>
      <c r="D38" s="6" t="s">
        <v>187</v>
      </c>
      <c r="E38" s="6" t="s">
        <v>62</v>
      </c>
      <c r="F38" s="6" t="s">
        <v>38</v>
      </c>
      <c r="G38" s="6" t="s">
        <v>188</v>
      </c>
      <c r="H38" s="7" t="s">
        <v>189</v>
      </c>
      <c r="I38" s="6" t="s">
        <v>188</v>
      </c>
      <c r="J38" s="7" t="s">
        <v>189</v>
      </c>
      <c r="K38" s="8" t="s">
        <v>190</v>
      </c>
      <c r="L38" s="8" t="s">
        <v>13</v>
      </c>
      <c r="M38" s="9">
        <v>2000</v>
      </c>
      <c r="N38" s="9">
        <v>1297.43</v>
      </c>
    </row>
    <row r="39" spans="1:14" x14ac:dyDescent="0.25">
      <c r="A39" s="6" t="s">
        <v>191</v>
      </c>
      <c r="B39" s="6" t="s">
        <v>39</v>
      </c>
      <c r="C39" s="7" t="s">
        <v>8</v>
      </c>
      <c r="D39" s="6" t="s">
        <v>192</v>
      </c>
      <c r="E39" s="6" t="s">
        <v>62</v>
      </c>
      <c r="F39" s="6" t="s">
        <v>38</v>
      </c>
      <c r="G39" s="6" t="s">
        <v>193</v>
      </c>
      <c r="H39" s="7" t="s">
        <v>194</v>
      </c>
      <c r="I39" s="6" t="s">
        <v>193</v>
      </c>
      <c r="J39" s="7" t="s">
        <v>194</v>
      </c>
      <c r="K39" s="8" t="s">
        <v>195</v>
      </c>
      <c r="L39" s="8" t="s">
        <v>13</v>
      </c>
      <c r="M39" s="9">
        <v>9000</v>
      </c>
      <c r="N39" s="9">
        <f>9498.63+5038.12</f>
        <v>14536.75</v>
      </c>
    </row>
    <row r="40" spans="1:14" x14ac:dyDescent="0.25">
      <c r="A40" s="6" t="s">
        <v>196</v>
      </c>
      <c r="B40" s="6" t="s">
        <v>39</v>
      </c>
      <c r="C40" s="7" t="s">
        <v>8</v>
      </c>
      <c r="D40" s="6" t="s">
        <v>197</v>
      </c>
      <c r="E40" s="6" t="s">
        <v>198</v>
      </c>
      <c r="F40" s="6" t="s">
        <v>38</v>
      </c>
      <c r="G40" s="6" t="s">
        <v>199</v>
      </c>
      <c r="H40" s="7" t="s">
        <v>200</v>
      </c>
      <c r="I40" s="6" t="s">
        <v>199</v>
      </c>
      <c r="J40" s="7" t="s">
        <v>200</v>
      </c>
      <c r="K40" s="8" t="s">
        <v>201</v>
      </c>
      <c r="L40" s="8" t="s">
        <v>202</v>
      </c>
      <c r="M40" s="9">
        <v>168</v>
      </c>
      <c r="N40" s="9">
        <v>167.5</v>
      </c>
    </row>
    <row r="41" spans="1:14" x14ac:dyDescent="0.25">
      <c r="A41" s="6" t="s">
        <v>203</v>
      </c>
      <c r="B41" s="6" t="s">
        <v>39</v>
      </c>
      <c r="C41" s="7" t="s">
        <v>8</v>
      </c>
      <c r="D41" s="6" t="s">
        <v>204</v>
      </c>
      <c r="E41" s="6" t="s">
        <v>205</v>
      </c>
      <c r="F41" s="6" t="s">
        <v>38</v>
      </c>
      <c r="G41" s="6" t="s">
        <v>206</v>
      </c>
      <c r="H41" s="7" t="s">
        <v>239</v>
      </c>
      <c r="I41" s="6" t="s">
        <v>237</v>
      </c>
      <c r="J41" s="7" t="s">
        <v>276</v>
      </c>
      <c r="K41" s="8" t="s">
        <v>250</v>
      </c>
      <c r="L41" s="8" t="s">
        <v>251</v>
      </c>
      <c r="M41" s="9">
        <v>1200</v>
      </c>
      <c r="N41" s="9">
        <v>0</v>
      </c>
    </row>
    <row r="42" spans="1:14" x14ac:dyDescent="0.25">
      <c r="A42" s="6"/>
      <c r="B42" s="6"/>
      <c r="C42" s="7"/>
      <c r="D42" s="1"/>
      <c r="E42" s="6"/>
      <c r="F42" s="6"/>
      <c r="G42" s="6" t="s">
        <v>207</v>
      </c>
      <c r="H42" s="7" t="s">
        <v>240</v>
      </c>
      <c r="I42" s="1"/>
    </row>
    <row r="43" spans="1:14" x14ac:dyDescent="0.25">
      <c r="A43" s="1"/>
      <c r="B43" s="6"/>
      <c r="C43" s="7"/>
      <c r="D43" s="1"/>
      <c r="E43" s="6"/>
      <c r="F43" s="6"/>
      <c r="G43" s="6" t="s">
        <v>208</v>
      </c>
      <c r="H43" s="7" t="s">
        <v>241</v>
      </c>
      <c r="I43" s="1"/>
    </row>
    <row r="44" spans="1:14" x14ac:dyDescent="0.25">
      <c r="A44" s="1"/>
      <c r="B44" s="6"/>
      <c r="C44" s="7"/>
      <c r="D44" s="1"/>
      <c r="E44" s="6"/>
      <c r="F44" s="1"/>
      <c r="G44" s="6" t="s">
        <v>209</v>
      </c>
      <c r="H44" s="7" t="s">
        <v>242</v>
      </c>
      <c r="I44" s="1"/>
    </row>
    <row r="45" spans="1:14" x14ac:dyDescent="0.25">
      <c r="A45" s="1"/>
      <c r="B45" s="1"/>
      <c r="C45" s="1"/>
      <c r="D45" s="1"/>
      <c r="E45" s="6"/>
      <c r="F45" s="1"/>
      <c r="G45" s="6" t="s">
        <v>210</v>
      </c>
      <c r="H45" s="7" t="s">
        <v>243</v>
      </c>
      <c r="I45" s="1"/>
    </row>
    <row r="46" spans="1:14" x14ac:dyDescent="0.25">
      <c r="A46" s="1"/>
      <c r="B46" s="1"/>
      <c r="C46" s="1"/>
      <c r="D46" s="1"/>
      <c r="E46" s="1"/>
      <c r="F46" s="1"/>
      <c r="G46" s="6" t="s">
        <v>211</v>
      </c>
      <c r="H46" s="7" t="s">
        <v>244</v>
      </c>
      <c r="I46" s="1"/>
    </row>
    <row r="47" spans="1:14" x14ac:dyDescent="0.25">
      <c r="A47" s="1"/>
      <c r="B47" s="1"/>
      <c r="C47" s="1"/>
      <c r="D47" s="1"/>
      <c r="E47" s="1"/>
      <c r="F47" s="1"/>
      <c r="G47" s="6" t="s">
        <v>212</v>
      </c>
      <c r="H47" s="7" t="s">
        <v>245</v>
      </c>
      <c r="I47" s="1"/>
    </row>
    <row r="48" spans="1:14" x14ac:dyDescent="0.25">
      <c r="A48" s="1"/>
      <c r="B48" s="1"/>
      <c r="C48" s="1"/>
      <c r="D48" s="1"/>
      <c r="E48" s="1"/>
      <c r="F48" s="1"/>
      <c r="G48" s="6" t="s">
        <v>213</v>
      </c>
      <c r="H48" s="7" t="s">
        <v>246</v>
      </c>
      <c r="I48" s="1"/>
    </row>
    <row r="49" spans="1:9" x14ac:dyDescent="0.25">
      <c r="A49" s="1"/>
      <c r="B49" s="1"/>
      <c r="C49" s="1"/>
      <c r="D49" s="1"/>
      <c r="E49" s="1"/>
      <c r="F49" s="1"/>
      <c r="G49" s="6" t="s">
        <v>214</v>
      </c>
      <c r="H49" s="7" t="s">
        <v>247</v>
      </c>
      <c r="I49" s="1"/>
    </row>
    <row r="50" spans="1:9" x14ac:dyDescent="0.25">
      <c r="A50" s="1"/>
      <c r="B50" s="1"/>
      <c r="C50" s="1"/>
      <c r="D50" s="1"/>
      <c r="E50" s="1"/>
      <c r="F50" s="1"/>
      <c r="G50" s="6" t="s">
        <v>215</v>
      </c>
      <c r="H50" s="7" t="s">
        <v>248</v>
      </c>
      <c r="I50" s="1"/>
    </row>
    <row r="51" spans="1:9" x14ac:dyDescent="0.25">
      <c r="A51" s="1"/>
      <c r="B51" s="1"/>
      <c r="C51" s="1"/>
      <c r="D51" s="1"/>
      <c r="E51" s="1"/>
      <c r="F51" s="1"/>
      <c r="G51" s="6" t="s">
        <v>216</v>
      </c>
      <c r="H51" s="7" t="s">
        <v>249</v>
      </c>
      <c r="I51" s="1"/>
    </row>
    <row r="52" spans="1:9" x14ac:dyDescent="0.25">
      <c r="A52" s="1"/>
      <c r="B52" s="1"/>
      <c r="C52" s="1"/>
      <c r="D52" s="1"/>
      <c r="E52" s="1"/>
      <c r="F52" s="1"/>
      <c r="G52" s="6" t="s">
        <v>217</v>
      </c>
      <c r="H52" s="7" t="s">
        <v>252</v>
      </c>
      <c r="I52" s="1"/>
    </row>
    <row r="53" spans="1:9" x14ac:dyDescent="0.25">
      <c r="A53" s="1"/>
      <c r="B53" s="1"/>
      <c r="C53" s="1"/>
      <c r="D53" s="1"/>
      <c r="E53" s="1"/>
      <c r="F53" s="1"/>
      <c r="G53" s="6" t="s">
        <v>233</v>
      </c>
      <c r="H53" s="7" t="s">
        <v>253</v>
      </c>
      <c r="I53" s="1"/>
    </row>
    <row r="54" spans="1:9" x14ac:dyDescent="0.25">
      <c r="A54" s="1"/>
      <c r="B54" s="1"/>
      <c r="C54" s="1"/>
      <c r="D54" s="1"/>
      <c r="E54" s="1"/>
      <c r="F54" s="1"/>
      <c r="G54" s="6" t="s">
        <v>218</v>
      </c>
      <c r="H54" s="7" t="s">
        <v>254</v>
      </c>
      <c r="I54" s="1"/>
    </row>
    <row r="55" spans="1:9" x14ac:dyDescent="0.25">
      <c r="A55" s="1"/>
      <c r="B55" s="1"/>
      <c r="C55" s="1"/>
      <c r="D55" s="1"/>
      <c r="E55" s="1"/>
      <c r="F55" s="1"/>
      <c r="G55" s="6" t="s">
        <v>219</v>
      </c>
      <c r="H55" s="7" t="s">
        <v>255</v>
      </c>
      <c r="I55" s="1"/>
    </row>
    <row r="56" spans="1:9" x14ac:dyDescent="0.25">
      <c r="A56" s="1"/>
      <c r="B56" s="1"/>
      <c r="C56" s="1"/>
      <c r="D56" s="1"/>
      <c r="E56" s="1"/>
      <c r="F56" s="1"/>
      <c r="G56" s="6" t="s">
        <v>220</v>
      </c>
      <c r="H56" s="7" t="s">
        <v>256</v>
      </c>
      <c r="I56" s="1"/>
    </row>
    <row r="57" spans="1:9" x14ac:dyDescent="0.25">
      <c r="A57" s="1"/>
      <c r="B57" s="1"/>
      <c r="C57" s="1"/>
      <c r="D57" s="1"/>
      <c r="E57" s="1"/>
      <c r="F57" s="1"/>
      <c r="G57" s="6" t="s">
        <v>221</v>
      </c>
      <c r="H57" s="7" t="s">
        <v>257</v>
      </c>
      <c r="I57" s="1"/>
    </row>
    <row r="58" spans="1:9" x14ac:dyDescent="0.25">
      <c r="A58" s="1"/>
      <c r="B58" s="1"/>
      <c r="C58" s="1"/>
      <c r="D58" s="1"/>
      <c r="E58" s="1"/>
      <c r="F58" s="1"/>
      <c r="G58" s="6" t="s">
        <v>222</v>
      </c>
      <c r="H58" s="7" t="s">
        <v>258</v>
      </c>
      <c r="I58" s="1"/>
    </row>
    <row r="59" spans="1:9" x14ac:dyDescent="0.25">
      <c r="A59" s="1"/>
      <c r="B59" s="1"/>
      <c r="C59" s="1"/>
      <c r="D59" s="1"/>
      <c r="E59" s="1"/>
      <c r="F59" s="1"/>
      <c r="G59" s="6" t="s">
        <v>223</v>
      </c>
      <c r="H59" s="10" t="s">
        <v>259</v>
      </c>
      <c r="I59" s="1"/>
    </row>
    <row r="60" spans="1:9" x14ac:dyDescent="0.25">
      <c r="A60" s="1"/>
      <c r="B60" s="1"/>
      <c r="C60" s="1"/>
      <c r="D60" s="1"/>
      <c r="E60" s="1"/>
      <c r="F60" s="1"/>
      <c r="G60" s="6" t="s">
        <v>224</v>
      </c>
      <c r="H60" s="7" t="s">
        <v>260</v>
      </c>
      <c r="I60" s="1"/>
    </row>
    <row r="61" spans="1:9" x14ac:dyDescent="0.25">
      <c r="A61" s="1"/>
      <c r="B61" s="1"/>
      <c r="C61" s="1"/>
      <c r="D61" s="1"/>
      <c r="E61" s="1"/>
      <c r="F61" s="1"/>
      <c r="G61" s="6" t="s">
        <v>225</v>
      </c>
      <c r="H61" s="7" t="s">
        <v>261</v>
      </c>
      <c r="I61" s="1"/>
    </row>
    <row r="62" spans="1:9" x14ac:dyDescent="0.25">
      <c r="A62" s="1"/>
      <c r="B62" s="1"/>
      <c r="C62" s="1"/>
      <c r="D62" s="1"/>
      <c r="E62" s="1"/>
      <c r="F62" s="1"/>
      <c r="G62" s="6" t="s">
        <v>226</v>
      </c>
      <c r="H62" s="7" t="s">
        <v>262</v>
      </c>
      <c r="I62" s="1"/>
    </row>
    <row r="63" spans="1:9" x14ac:dyDescent="0.25">
      <c r="A63" s="1"/>
      <c r="B63" s="1"/>
      <c r="C63" s="1"/>
      <c r="D63" s="1"/>
      <c r="E63" s="1"/>
      <c r="F63" s="1"/>
      <c r="G63" s="6" t="s">
        <v>227</v>
      </c>
      <c r="H63" s="7" t="s">
        <v>263</v>
      </c>
      <c r="I63" s="1"/>
    </row>
    <row r="64" spans="1:9" x14ac:dyDescent="0.25">
      <c r="A64" s="1"/>
      <c r="B64" s="1"/>
      <c r="C64" s="1"/>
      <c r="D64" s="1"/>
      <c r="E64" s="1"/>
      <c r="F64" s="1"/>
      <c r="G64" s="6" t="s">
        <v>228</v>
      </c>
      <c r="H64" s="7" t="s">
        <v>264</v>
      </c>
      <c r="I64" s="1"/>
    </row>
    <row r="65" spans="1:14" x14ac:dyDescent="0.25">
      <c r="A65" s="1"/>
      <c r="B65" s="1"/>
      <c r="C65" s="1"/>
      <c r="D65" s="1"/>
      <c r="E65" s="1"/>
      <c r="F65" s="1"/>
      <c r="G65" s="6" t="s">
        <v>266</v>
      </c>
      <c r="H65" s="7" t="s">
        <v>265</v>
      </c>
      <c r="I65" s="1"/>
    </row>
    <row r="66" spans="1:14" x14ac:dyDescent="0.25">
      <c r="A66" s="1"/>
      <c r="B66" s="1"/>
      <c r="C66" s="1"/>
      <c r="D66" s="1"/>
      <c r="E66" s="1"/>
      <c r="F66" s="1"/>
      <c r="G66" s="6" t="s">
        <v>229</v>
      </c>
      <c r="H66" s="7" t="s">
        <v>267</v>
      </c>
      <c r="I66" s="1"/>
    </row>
    <row r="67" spans="1:14" x14ac:dyDescent="0.25">
      <c r="A67" s="1"/>
      <c r="B67" s="1"/>
      <c r="C67" s="1"/>
      <c r="D67" s="1"/>
      <c r="E67" s="1"/>
      <c r="F67" s="1"/>
      <c r="G67" s="6" t="s">
        <v>230</v>
      </c>
      <c r="H67" s="7" t="s">
        <v>268</v>
      </c>
      <c r="I67" s="1"/>
    </row>
    <row r="68" spans="1:14" x14ac:dyDescent="0.25">
      <c r="A68" s="1"/>
      <c r="B68" s="1"/>
      <c r="C68" s="1"/>
      <c r="D68" s="1"/>
      <c r="E68" s="1"/>
      <c r="F68" s="1"/>
      <c r="G68" s="6" t="s">
        <v>231</v>
      </c>
      <c r="H68" s="7" t="s">
        <v>269</v>
      </c>
      <c r="I68" s="1"/>
    </row>
    <row r="69" spans="1:14" x14ac:dyDescent="0.25">
      <c r="A69" s="1"/>
      <c r="B69" s="1"/>
      <c r="C69" s="1"/>
      <c r="D69" s="1"/>
      <c r="E69" s="1"/>
      <c r="F69" s="1"/>
      <c r="G69" s="6" t="s">
        <v>232</v>
      </c>
      <c r="H69" s="7" t="s">
        <v>270</v>
      </c>
      <c r="I69" s="1"/>
    </row>
    <row r="70" spans="1:14" x14ac:dyDescent="0.25">
      <c r="A70" s="1"/>
      <c r="B70" s="1"/>
      <c r="C70" s="1"/>
      <c r="D70" s="1"/>
      <c r="E70" s="1"/>
      <c r="F70" s="1"/>
      <c r="G70" s="6" t="s">
        <v>272</v>
      </c>
      <c r="H70" s="7" t="s">
        <v>271</v>
      </c>
      <c r="I70" s="1"/>
    </row>
    <row r="71" spans="1:14" x14ac:dyDescent="0.25">
      <c r="A71" s="1"/>
      <c r="B71" s="1"/>
      <c r="C71" s="1"/>
      <c r="D71" s="1"/>
      <c r="E71" s="1"/>
      <c r="F71" s="1"/>
      <c r="G71" s="6" t="s">
        <v>234</v>
      </c>
      <c r="H71" s="7" t="s">
        <v>273</v>
      </c>
      <c r="I71" s="1"/>
    </row>
    <row r="72" spans="1:14" x14ac:dyDescent="0.25">
      <c r="A72" s="1"/>
      <c r="B72" s="1"/>
      <c r="C72" s="1"/>
      <c r="D72" s="1"/>
      <c r="E72" s="1"/>
      <c r="F72" s="1"/>
      <c r="G72" s="6" t="s">
        <v>235</v>
      </c>
      <c r="H72" s="7" t="s">
        <v>274</v>
      </c>
      <c r="I72" s="1"/>
    </row>
    <row r="73" spans="1:14" x14ac:dyDescent="0.25">
      <c r="A73" s="1"/>
      <c r="B73" s="1"/>
      <c r="C73" s="1"/>
      <c r="D73" s="1"/>
      <c r="E73" s="1"/>
      <c r="F73" s="1"/>
      <c r="G73" s="6" t="s">
        <v>236</v>
      </c>
      <c r="H73" s="7" t="s">
        <v>275</v>
      </c>
      <c r="I73" s="1"/>
    </row>
    <row r="74" spans="1:14" x14ac:dyDescent="0.25">
      <c r="A74" s="1"/>
      <c r="B74" s="1"/>
      <c r="C74" s="1"/>
      <c r="D74" s="1"/>
      <c r="E74" s="1"/>
      <c r="F74" s="1"/>
      <c r="G74" s="6" t="s">
        <v>237</v>
      </c>
      <c r="H74" s="7" t="s">
        <v>276</v>
      </c>
      <c r="I74" s="1"/>
    </row>
    <row r="75" spans="1:14" x14ac:dyDescent="0.25">
      <c r="A75" s="1"/>
      <c r="B75" s="1"/>
      <c r="C75" s="1"/>
      <c r="D75" s="1"/>
      <c r="E75" s="1"/>
      <c r="F75" s="1"/>
      <c r="G75" s="6" t="s">
        <v>238</v>
      </c>
      <c r="H75" s="7" t="s">
        <v>277</v>
      </c>
      <c r="I75" s="1"/>
    </row>
    <row r="76" spans="1:14" x14ac:dyDescent="0.25">
      <c r="A76" s="6" t="s">
        <v>278</v>
      </c>
      <c r="B76" s="6" t="s">
        <v>39</v>
      </c>
      <c r="C76" s="7" t="s">
        <v>8</v>
      </c>
      <c r="D76" s="6" t="s">
        <v>279</v>
      </c>
      <c r="E76" s="6" t="s">
        <v>62</v>
      </c>
      <c r="F76" s="6" t="s">
        <v>38</v>
      </c>
      <c r="G76" s="6" t="s">
        <v>280</v>
      </c>
      <c r="H76" s="7" t="s">
        <v>281</v>
      </c>
      <c r="I76" s="6" t="s">
        <v>280</v>
      </c>
      <c r="J76" s="7" t="s">
        <v>281</v>
      </c>
      <c r="K76" s="8" t="s">
        <v>282</v>
      </c>
      <c r="L76" s="8" t="s">
        <v>13</v>
      </c>
      <c r="M76" s="9">
        <v>2500</v>
      </c>
      <c r="N76" s="9">
        <v>560.28</v>
      </c>
    </row>
    <row r="77" spans="1:14" x14ac:dyDescent="0.25">
      <c r="A77" s="6" t="s">
        <v>283</v>
      </c>
      <c r="B77" s="6" t="s">
        <v>39</v>
      </c>
      <c r="C77" s="7" t="s">
        <v>8</v>
      </c>
      <c r="D77" s="6" t="s">
        <v>43</v>
      </c>
      <c r="E77" s="6" t="s">
        <v>284</v>
      </c>
      <c r="F77" s="6" t="s">
        <v>38</v>
      </c>
      <c r="G77" s="6" t="s">
        <v>40</v>
      </c>
      <c r="H77" s="7" t="s">
        <v>9</v>
      </c>
      <c r="I77" s="6" t="s">
        <v>40</v>
      </c>
      <c r="J77" s="7" t="s">
        <v>9</v>
      </c>
      <c r="K77" s="8" t="s">
        <v>285</v>
      </c>
      <c r="L77" s="8" t="s">
        <v>202</v>
      </c>
      <c r="M77" s="9">
        <v>1000</v>
      </c>
      <c r="N77" s="9">
        <v>1890</v>
      </c>
    </row>
    <row r="78" spans="1:14" x14ac:dyDescent="0.25">
      <c r="A78" s="6" t="s">
        <v>286</v>
      </c>
      <c r="B78" s="6" t="s">
        <v>39</v>
      </c>
      <c r="C78" s="7" t="s">
        <v>8</v>
      </c>
      <c r="D78" s="6" t="s">
        <v>287</v>
      </c>
      <c r="E78" s="6" t="s">
        <v>288</v>
      </c>
      <c r="F78" s="6" t="s">
        <v>38</v>
      </c>
      <c r="G78" s="6" t="s">
        <v>44</v>
      </c>
      <c r="H78" s="7" t="s">
        <v>45</v>
      </c>
      <c r="I78" s="6" t="s">
        <v>44</v>
      </c>
      <c r="J78" s="7" t="s">
        <v>45</v>
      </c>
      <c r="K78" s="8" t="s">
        <v>289</v>
      </c>
      <c r="L78" s="8" t="s">
        <v>202</v>
      </c>
      <c r="M78" s="9">
        <v>850</v>
      </c>
      <c r="N78" s="9">
        <f>719+130</f>
        <v>849</v>
      </c>
    </row>
    <row r="79" spans="1:14" x14ac:dyDescent="0.25">
      <c r="A79" s="6" t="s">
        <v>290</v>
      </c>
      <c r="B79" s="6" t="s">
        <v>39</v>
      </c>
      <c r="C79" s="7" t="s">
        <v>8</v>
      </c>
      <c r="D79" s="6" t="s">
        <v>294</v>
      </c>
      <c r="E79" s="6" t="s">
        <v>291</v>
      </c>
      <c r="F79" s="6" t="s">
        <v>38</v>
      </c>
      <c r="G79" s="6" t="s">
        <v>292</v>
      </c>
      <c r="H79" s="7" t="s">
        <v>293</v>
      </c>
      <c r="I79" s="6" t="s">
        <v>292</v>
      </c>
      <c r="J79" s="7" t="s">
        <v>293</v>
      </c>
      <c r="K79" s="8" t="s">
        <v>295</v>
      </c>
      <c r="L79" s="8" t="s">
        <v>296</v>
      </c>
      <c r="M79" s="9">
        <v>180</v>
      </c>
      <c r="N79" s="9">
        <v>180</v>
      </c>
    </row>
    <row r="80" spans="1:14" x14ac:dyDescent="0.25">
      <c r="A80" s="6" t="s">
        <v>297</v>
      </c>
      <c r="B80" s="6" t="s">
        <v>39</v>
      </c>
      <c r="C80" s="7" t="s">
        <v>8</v>
      </c>
      <c r="D80" s="6" t="s">
        <v>298</v>
      </c>
      <c r="E80" s="6" t="s">
        <v>299</v>
      </c>
      <c r="F80" s="6" t="s">
        <v>38</v>
      </c>
      <c r="G80" s="6" t="s">
        <v>300</v>
      </c>
      <c r="H80" s="7" t="s">
        <v>301</v>
      </c>
      <c r="I80" s="6" t="s">
        <v>300</v>
      </c>
      <c r="J80" s="7" t="s">
        <v>301</v>
      </c>
      <c r="K80" s="8" t="s">
        <v>302</v>
      </c>
      <c r="L80" s="8" t="s">
        <v>303</v>
      </c>
      <c r="M80" s="9">
        <v>16100</v>
      </c>
      <c r="N80" s="9">
        <v>11500</v>
      </c>
    </row>
    <row r="81" spans="1:15" x14ac:dyDescent="0.25">
      <c r="A81" s="6" t="s">
        <v>304</v>
      </c>
      <c r="B81" s="6" t="s">
        <v>39</v>
      </c>
      <c r="C81" s="7" t="s">
        <v>8</v>
      </c>
      <c r="D81" s="6" t="s">
        <v>306</v>
      </c>
      <c r="E81" s="6" t="s">
        <v>305</v>
      </c>
      <c r="F81" s="6" t="s">
        <v>38</v>
      </c>
      <c r="G81" s="6" t="s">
        <v>307</v>
      </c>
      <c r="H81" s="7" t="s">
        <v>308</v>
      </c>
      <c r="I81" s="6" t="s">
        <v>307</v>
      </c>
      <c r="J81" s="7" t="s">
        <v>308</v>
      </c>
      <c r="K81" s="8" t="s">
        <v>309</v>
      </c>
      <c r="L81" s="8" t="s">
        <v>310</v>
      </c>
      <c r="M81" s="9">
        <v>2750</v>
      </c>
      <c r="N81" s="9">
        <v>0</v>
      </c>
    </row>
    <row r="82" spans="1:15" x14ac:dyDescent="0.25">
      <c r="A82" s="6" t="s">
        <v>311</v>
      </c>
      <c r="B82" s="6" t="s">
        <v>39</v>
      </c>
      <c r="C82" s="7" t="s">
        <v>8</v>
      </c>
      <c r="D82" s="6" t="s">
        <v>313</v>
      </c>
      <c r="E82" s="6" t="s">
        <v>312</v>
      </c>
      <c r="F82" s="6" t="s">
        <v>38</v>
      </c>
      <c r="G82" s="6" t="s">
        <v>199</v>
      </c>
      <c r="H82" s="7" t="s">
        <v>200</v>
      </c>
      <c r="I82" s="6" t="s">
        <v>199</v>
      </c>
      <c r="J82" s="7" t="s">
        <v>200</v>
      </c>
      <c r="K82" s="8" t="s">
        <v>314</v>
      </c>
      <c r="L82" s="8" t="s">
        <v>310</v>
      </c>
      <c r="M82" s="9">
        <v>11620</v>
      </c>
      <c r="N82" s="9">
        <v>0</v>
      </c>
    </row>
    <row r="83" spans="1:15" x14ac:dyDescent="0.25">
      <c r="A83" s="6" t="s">
        <v>315</v>
      </c>
      <c r="B83" s="6" t="s">
        <v>39</v>
      </c>
      <c r="C83" s="7" t="s">
        <v>8</v>
      </c>
      <c r="D83" s="6" t="s">
        <v>316</v>
      </c>
      <c r="E83" s="6" t="s">
        <v>62</v>
      </c>
      <c r="F83" s="6" t="s">
        <v>38</v>
      </c>
      <c r="G83" s="6" t="s">
        <v>317</v>
      </c>
      <c r="H83" s="7" t="s">
        <v>318</v>
      </c>
      <c r="I83" s="6" t="s">
        <v>317</v>
      </c>
      <c r="J83" s="7" t="s">
        <v>318</v>
      </c>
      <c r="K83" s="8" t="s">
        <v>319</v>
      </c>
      <c r="L83" s="8" t="s">
        <v>13</v>
      </c>
      <c r="M83" s="9">
        <v>500</v>
      </c>
      <c r="N83" s="9">
        <v>0</v>
      </c>
    </row>
    <row r="84" spans="1:15" x14ac:dyDescent="0.25">
      <c r="A84" s="6" t="s">
        <v>320</v>
      </c>
      <c r="B84" s="6" t="s">
        <v>39</v>
      </c>
      <c r="C84" s="7" t="s">
        <v>8</v>
      </c>
      <c r="D84" s="6" t="s">
        <v>321</v>
      </c>
      <c r="E84" s="6" t="s">
        <v>322</v>
      </c>
      <c r="F84" s="6" t="s">
        <v>38</v>
      </c>
      <c r="G84" s="6" t="s">
        <v>40</v>
      </c>
      <c r="H84" s="7" t="s">
        <v>9</v>
      </c>
      <c r="I84" s="6" t="s">
        <v>40</v>
      </c>
      <c r="J84" s="7" t="s">
        <v>9</v>
      </c>
      <c r="K84" s="8" t="s">
        <v>323</v>
      </c>
      <c r="L84" s="8" t="s">
        <v>324</v>
      </c>
      <c r="M84" s="9">
        <v>2700</v>
      </c>
      <c r="N84" s="9">
        <f>2300+88+312</f>
        <v>2700</v>
      </c>
    </row>
    <row r="85" spans="1:15" x14ac:dyDescent="0.25">
      <c r="A85" s="6" t="s">
        <v>325</v>
      </c>
      <c r="B85" s="6" t="s">
        <v>39</v>
      </c>
      <c r="C85" s="7" t="s">
        <v>8</v>
      </c>
      <c r="D85" s="6" t="s">
        <v>326</v>
      </c>
      <c r="E85" s="6" t="s">
        <v>327</v>
      </c>
      <c r="F85" s="6" t="s">
        <v>38</v>
      </c>
      <c r="G85" s="6" t="s">
        <v>328</v>
      </c>
      <c r="H85" s="7" t="s">
        <v>32</v>
      </c>
      <c r="I85" s="6" t="s">
        <v>328</v>
      </c>
      <c r="J85" s="7" t="s">
        <v>32</v>
      </c>
      <c r="K85" s="8" t="s">
        <v>329</v>
      </c>
      <c r="L85" s="8" t="s">
        <v>335</v>
      </c>
      <c r="M85" s="9">
        <v>2572</v>
      </c>
      <c r="N85" s="9">
        <v>0</v>
      </c>
    </row>
    <row r="86" spans="1:15" x14ac:dyDescent="0.25">
      <c r="A86" s="6" t="s">
        <v>331</v>
      </c>
      <c r="B86" s="6" t="s">
        <v>39</v>
      </c>
      <c r="C86" s="7" t="s">
        <v>8</v>
      </c>
      <c r="D86" s="6" t="s">
        <v>330</v>
      </c>
      <c r="E86" s="6" t="s">
        <v>332</v>
      </c>
      <c r="F86" s="6" t="s">
        <v>38</v>
      </c>
      <c r="G86" s="6" t="s">
        <v>333</v>
      </c>
      <c r="H86" s="7" t="s">
        <v>334</v>
      </c>
      <c r="I86" s="6" t="s">
        <v>333</v>
      </c>
      <c r="J86" s="7" t="s">
        <v>334</v>
      </c>
      <c r="K86" s="8" t="s">
        <v>329</v>
      </c>
      <c r="L86" s="8" t="s">
        <v>335</v>
      </c>
      <c r="M86" s="9">
        <v>945</v>
      </c>
      <c r="N86" s="9">
        <v>0</v>
      </c>
    </row>
    <row r="87" spans="1:15" x14ac:dyDescent="0.25">
      <c r="A87" s="6" t="s">
        <v>336</v>
      </c>
      <c r="B87" s="6" t="s">
        <v>39</v>
      </c>
      <c r="C87" s="7" t="s">
        <v>8</v>
      </c>
      <c r="D87" s="6" t="s">
        <v>337</v>
      </c>
      <c r="E87" s="6" t="s">
        <v>338</v>
      </c>
      <c r="F87" s="6" t="s">
        <v>38</v>
      </c>
      <c r="G87" s="6" t="s">
        <v>339</v>
      </c>
      <c r="H87" s="7" t="s">
        <v>340</v>
      </c>
      <c r="I87" s="6" t="s">
        <v>339</v>
      </c>
      <c r="J87" s="7" t="s">
        <v>340</v>
      </c>
      <c r="K87" s="8" t="s">
        <v>341</v>
      </c>
      <c r="L87" s="8" t="s">
        <v>310</v>
      </c>
      <c r="M87" s="9">
        <v>8460</v>
      </c>
      <c r="N87" s="9">
        <v>0</v>
      </c>
    </row>
    <row r="88" spans="1:15" x14ac:dyDescent="0.25">
      <c r="A88" s="6" t="s">
        <v>116</v>
      </c>
      <c r="B88" s="6" t="s">
        <v>39</v>
      </c>
      <c r="C88" s="7" t="s">
        <v>8</v>
      </c>
      <c r="D88" s="6" t="s">
        <v>117</v>
      </c>
      <c r="E88" s="6" t="s">
        <v>118</v>
      </c>
      <c r="F88" s="6" t="s">
        <v>38</v>
      </c>
      <c r="G88" s="6" t="s">
        <v>119</v>
      </c>
      <c r="H88" s="7">
        <v>13721301003</v>
      </c>
      <c r="I88" s="6" t="s">
        <v>119</v>
      </c>
      <c r="J88" s="7">
        <v>13721301003</v>
      </c>
      <c r="K88" s="8" t="s">
        <v>120</v>
      </c>
      <c r="L88" s="8" t="s">
        <v>310</v>
      </c>
      <c r="M88" s="9">
        <v>70000</v>
      </c>
      <c r="N88" s="9">
        <v>18397.599999999999</v>
      </c>
    </row>
    <row r="89" spans="1:15" x14ac:dyDescent="0.25">
      <c r="A89" s="6" t="s">
        <v>47</v>
      </c>
      <c r="B89" s="6" t="s">
        <v>39</v>
      </c>
      <c r="C89" s="7" t="s">
        <v>8</v>
      </c>
      <c r="D89" s="6" t="s">
        <v>48</v>
      </c>
      <c r="E89" s="6" t="s">
        <v>51</v>
      </c>
      <c r="F89" s="6" t="s">
        <v>38</v>
      </c>
      <c r="G89" s="6" t="s">
        <v>49</v>
      </c>
      <c r="H89" s="7" t="s">
        <v>50</v>
      </c>
      <c r="I89" s="6" t="s">
        <v>49</v>
      </c>
      <c r="J89" s="7" t="s">
        <v>50</v>
      </c>
      <c r="K89" s="8" t="s">
        <v>30</v>
      </c>
      <c r="L89" s="8" t="s">
        <v>342</v>
      </c>
      <c r="M89" s="9">
        <v>580</v>
      </c>
      <c r="N89" s="9">
        <v>475.41</v>
      </c>
    </row>
    <row r="90" spans="1:15" x14ac:dyDescent="0.25">
      <c r="A90" s="6" t="s">
        <v>343</v>
      </c>
      <c r="B90" s="6" t="s">
        <v>39</v>
      </c>
      <c r="C90" s="7" t="s">
        <v>8</v>
      </c>
      <c r="D90" s="6" t="s">
        <v>344</v>
      </c>
      <c r="E90" s="6" t="s">
        <v>345</v>
      </c>
      <c r="F90" s="6" t="s">
        <v>38</v>
      </c>
      <c r="G90" s="6" t="s">
        <v>346</v>
      </c>
      <c r="H90" s="7" t="s">
        <v>347</v>
      </c>
      <c r="I90" s="6" t="s">
        <v>346</v>
      </c>
      <c r="J90" s="7" t="s">
        <v>347</v>
      </c>
      <c r="K90" s="8" t="s">
        <v>348</v>
      </c>
      <c r="L90" s="8" t="s">
        <v>310</v>
      </c>
      <c r="M90" s="9">
        <v>761</v>
      </c>
      <c r="N90" s="9">
        <v>0</v>
      </c>
    </row>
    <row r="91" spans="1:15" x14ac:dyDescent="0.25">
      <c r="A91" s="6" t="s">
        <v>349</v>
      </c>
      <c r="B91" s="6" t="s">
        <v>39</v>
      </c>
      <c r="C91" s="7" t="s">
        <v>8</v>
      </c>
      <c r="D91" s="6" t="s">
        <v>112</v>
      </c>
      <c r="E91" s="6" t="s">
        <v>350</v>
      </c>
      <c r="F91" s="6" t="s">
        <v>38</v>
      </c>
      <c r="G91" s="6" t="s">
        <v>113</v>
      </c>
      <c r="H91" s="7" t="s">
        <v>114</v>
      </c>
      <c r="I91" s="6" t="s">
        <v>113</v>
      </c>
      <c r="J91" s="7" t="s">
        <v>114</v>
      </c>
      <c r="K91" s="8" t="s">
        <v>115</v>
      </c>
      <c r="L91" s="8" t="s">
        <v>13</v>
      </c>
      <c r="M91" s="9">
        <v>1500</v>
      </c>
      <c r="N91" s="9">
        <v>0</v>
      </c>
    </row>
    <row r="92" spans="1:15" x14ac:dyDescent="0.25">
      <c r="A92" s="6" t="s">
        <v>351</v>
      </c>
      <c r="B92" s="6" t="s">
        <v>39</v>
      </c>
      <c r="C92" s="7" t="s">
        <v>8</v>
      </c>
      <c r="D92" s="6" t="s">
        <v>352</v>
      </c>
      <c r="E92" s="6" t="s">
        <v>353</v>
      </c>
      <c r="F92" s="6" t="s">
        <v>38</v>
      </c>
      <c r="G92" s="6" t="s">
        <v>354</v>
      </c>
      <c r="H92" s="7" t="s">
        <v>31</v>
      </c>
      <c r="I92" s="6" t="s">
        <v>354</v>
      </c>
      <c r="J92" s="7" t="s">
        <v>31</v>
      </c>
      <c r="K92" s="8" t="s">
        <v>355</v>
      </c>
      <c r="L92" s="8" t="s">
        <v>121</v>
      </c>
      <c r="M92" s="9">
        <v>2500</v>
      </c>
      <c r="N92" s="9">
        <v>0</v>
      </c>
      <c r="O92" s="9"/>
    </row>
    <row r="93" spans="1:15" x14ac:dyDescent="0.25">
      <c r="A93" s="6" t="s">
        <v>122</v>
      </c>
      <c r="B93" s="6" t="s">
        <v>39</v>
      </c>
      <c r="C93" s="7" t="s">
        <v>8</v>
      </c>
      <c r="D93" s="6" t="s">
        <v>123</v>
      </c>
      <c r="E93" s="6" t="s">
        <v>124</v>
      </c>
      <c r="F93" s="6" t="s">
        <v>38</v>
      </c>
      <c r="G93" s="6" t="s">
        <v>125</v>
      </c>
      <c r="H93" s="7">
        <v>15240741007</v>
      </c>
      <c r="I93" s="6" t="s">
        <v>125</v>
      </c>
      <c r="J93" s="7">
        <v>15240741007</v>
      </c>
      <c r="K93" s="8" t="s">
        <v>134</v>
      </c>
      <c r="L93" s="8" t="s">
        <v>135</v>
      </c>
      <c r="M93" s="9">
        <v>76827</v>
      </c>
      <c r="N93" s="9">
        <v>0</v>
      </c>
    </row>
    <row r="94" spans="1:15" x14ac:dyDescent="0.25">
      <c r="E94" s="1"/>
      <c r="F94" s="1"/>
      <c r="G94" s="6" t="s">
        <v>126</v>
      </c>
      <c r="H94" s="7" t="s">
        <v>130</v>
      </c>
      <c r="I94" s="1"/>
    </row>
    <row r="95" spans="1:15" x14ac:dyDescent="0.25">
      <c r="A95" s="6"/>
      <c r="B95" s="1"/>
      <c r="C95" s="1"/>
      <c r="D95" s="1"/>
      <c r="E95" s="1"/>
      <c r="F95" s="1"/>
      <c r="G95" s="6" t="s">
        <v>127</v>
      </c>
      <c r="H95" s="7" t="s">
        <v>131</v>
      </c>
      <c r="I95" s="1"/>
    </row>
    <row r="96" spans="1:15" x14ac:dyDescent="0.25">
      <c r="A96" s="6"/>
      <c r="B96" s="1"/>
      <c r="C96" s="1"/>
      <c r="D96" s="1"/>
      <c r="E96" s="1"/>
      <c r="F96" s="1"/>
      <c r="G96" s="6" t="s">
        <v>128</v>
      </c>
      <c r="H96" s="7" t="s">
        <v>132</v>
      </c>
      <c r="I96" s="1"/>
    </row>
    <row r="97" spans="1:14" x14ac:dyDescent="0.25">
      <c r="A97" s="1"/>
      <c r="B97" s="1"/>
      <c r="C97" s="1"/>
      <c r="D97" s="1"/>
      <c r="E97" s="1"/>
      <c r="F97" s="1"/>
      <c r="G97" s="6" t="s">
        <v>129</v>
      </c>
      <c r="H97" s="7" t="s">
        <v>133</v>
      </c>
      <c r="I97" s="1"/>
    </row>
    <row r="98" spans="1:14" x14ac:dyDescent="0.25">
      <c r="A98" s="6" t="s">
        <v>356</v>
      </c>
      <c r="B98" s="6" t="s">
        <v>39</v>
      </c>
      <c r="C98" s="7" t="s">
        <v>8</v>
      </c>
      <c r="D98" s="6" t="s">
        <v>357</v>
      </c>
      <c r="E98" s="6" t="s">
        <v>353</v>
      </c>
      <c r="F98" s="6" t="s">
        <v>38</v>
      </c>
      <c r="G98" s="6" t="s">
        <v>358</v>
      </c>
      <c r="H98" s="7" t="s">
        <v>359</v>
      </c>
      <c r="I98" s="6" t="s">
        <v>358</v>
      </c>
      <c r="J98" s="7" t="s">
        <v>359</v>
      </c>
      <c r="K98" s="8" t="s">
        <v>46</v>
      </c>
      <c r="L98" s="8" t="s">
        <v>121</v>
      </c>
      <c r="M98" s="9">
        <v>5000</v>
      </c>
      <c r="N98" s="9">
        <v>0</v>
      </c>
    </row>
    <row r="99" spans="1:14" x14ac:dyDescent="0.25">
      <c r="A99" s="6" t="s">
        <v>360</v>
      </c>
      <c r="B99" s="6" t="s">
        <v>39</v>
      </c>
      <c r="C99" s="7" t="s">
        <v>8</v>
      </c>
      <c r="D99" s="6" t="s">
        <v>361</v>
      </c>
      <c r="E99" s="6" t="s">
        <v>362</v>
      </c>
      <c r="F99" s="6" t="s">
        <v>38</v>
      </c>
      <c r="G99" s="6" t="s">
        <v>78</v>
      </c>
      <c r="H99" s="7" t="s">
        <v>24</v>
      </c>
      <c r="I99" s="6" t="s">
        <v>78</v>
      </c>
      <c r="J99" s="7" t="s">
        <v>24</v>
      </c>
      <c r="K99" s="8" t="s">
        <v>46</v>
      </c>
      <c r="L99" s="8" t="s">
        <v>363</v>
      </c>
      <c r="M99" s="9">
        <v>7000</v>
      </c>
      <c r="N99" s="9">
        <v>0</v>
      </c>
    </row>
    <row r="100" spans="1:14" x14ac:dyDescent="0.25">
      <c r="A100" s="6" t="s">
        <v>136</v>
      </c>
      <c r="B100" s="6" t="s">
        <v>39</v>
      </c>
      <c r="C100" s="7" t="s">
        <v>8</v>
      </c>
      <c r="D100" s="6" t="s">
        <v>137</v>
      </c>
      <c r="E100" s="6" t="s">
        <v>138</v>
      </c>
      <c r="F100" s="6" t="s">
        <v>38</v>
      </c>
      <c r="G100" s="6" t="s">
        <v>139</v>
      </c>
      <c r="H100" s="7" t="s">
        <v>142</v>
      </c>
      <c r="I100" s="6" t="s">
        <v>140</v>
      </c>
      <c r="J100" s="7" t="s">
        <v>141</v>
      </c>
      <c r="K100" s="8" t="s">
        <v>143</v>
      </c>
      <c r="L100" s="8" t="s">
        <v>144</v>
      </c>
      <c r="M100" s="9">
        <v>143438.67000000001</v>
      </c>
      <c r="N100" s="9">
        <v>0</v>
      </c>
    </row>
    <row r="101" spans="1:14" x14ac:dyDescent="0.25">
      <c r="A101" s="1"/>
      <c r="B101" s="1"/>
      <c r="C101" s="1"/>
      <c r="D101" s="1"/>
      <c r="E101" s="1"/>
      <c r="F101" s="1"/>
      <c r="G101" s="6" t="s">
        <v>140</v>
      </c>
      <c r="H101" s="7" t="s">
        <v>141</v>
      </c>
      <c r="I101" s="1"/>
    </row>
    <row r="102" spans="1:14" x14ac:dyDescent="0.25">
      <c r="A102" s="1"/>
      <c r="B102" s="1"/>
      <c r="C102" s="1"/>
      <c r="D102" s="1"/>
      <c r="E102" s="1"/>
      <c r="F102" s="1"/>
      <c r="I102" s="1"/>
    </row>
    <row r="103" spans="1:14" x14ac:dyDescent="0.25">
      <c r="E103" s="1"/>
      <c r="F103" s="1"/>
      <c r="I103" s="1"/>
    </row>
    <row r="104" spans="1:14" x14ac:dyDescent="0.25">
      <c r="A104" s="1"/>
      <c r="B104" s="1"/>
      <c r="C104" s="1"/>
      <c r="D104" s="1"/>
      <c r="E104" s="1"/>
      <c r="F104" s="1"/>
      <c r="I104" s="1"/>
    </row>
    <row r="105" spans="1:14" x14ac:dyDescent="0.25">
      <c r="A105" s="1"/>
      <c r="B105" s="1"/>
      <c r="C105" s="1"/>
      <c r="D105" s="1"/>
      <c r="E105" s="1"/>
      <c r="F105" s="1"/>
      <c r="I105" s="1"/>
    </row>
    <row r="106" spans="1:14" x14ac:dyDescent="0.25">
      <c r="A106" s="1"/>
      <c r="B106" s="1"/>
      <c r="C106" s="1"/>
      <c r="D106" s="1"/>
      <c r="E106" s="1"/>
      <c r="F106" s="1"/>
      <c r="I106" s="1"/>
    </row>
    <row r="107" spans="1:14" x14ac:dyDescent="0.25">
      <c r="A107" s="1"/>
      <c r="B107" s="1"/>
      <c r="C107" s="1"/>
      <c r="D107" s="1"/>
      <c r="E107" s="1"/>
      <c r="F107" s="1"/>
      <c r="I107" s="1"/>
    </row>
    <row r="108" spans="1:14" x14ac:dyDescent="0.25">
      <c r="A108" s="1"/>
      <c r="B108" s="1"/>
      <c r="C108" s="1"/>
      <c r="D108" s="1"/>
      <c r="E108" s="1"/>
      <c r="F108" s="1"/>
      <c r="I108" s="1"/>
    </row>
    <row r="109" spans="1:14" x14ac:dyDescent="0.25">
      <c r="A109" s="1"/>
      <c r="B109" s="1"/>
      <c r="C109" s="1"/>
      <c r="D109" s="1"/>
      <c r="E109" s="1"/>
      <c r="F109" s="1"/>
      <c r="I109" s="1"/>
    </row>
    <row r="110" spans="1:14" x14ac:dyDescent="0.25">
      <c r="A110" s="1"/>
      <c r="B110" s="1"/>
      <c r="C110" s="1"/>
      <c r="D110" s="1"/>
      <c r="E110" s="1"/>
      <c r="F110" s="1"/>
      <c r="I110" s="1"/>
    </row>
    <row r="111" spans="1:14" x14ac:dyDescent="0.25">
      <c r="A111" s="1"/>
      <c r="B111" s="1"/>
      <c r="C111" s="1"/>
      <c r="D111" s="1"/>
      <c r="E111" s="1"/>
      <c r="F111" s="1"/>
      <c r="I111" s="1"/>
    </row>
    <row r="112" spans="1:14" x14ac:dyDescent="0.25">
      <c r="A112" s="1"/>
      <c r="B112" s="1"/>
      <c r="C112" s="1"/>
      <c r="D112" s="1"/>
      <c r="E112" s="1"/>
      <c r="F112" s="1"/>
      <c r="I112" s="1"/>
    </row>
    <row r="113" spans="1:9" x14ac:dyDescent="0.25">
      <c r="A113" s="1"/>
      <c r="B113" s="1"/>
      <c r="C113" s="1"/>
      <c r="D113" s="1"/>
      <c r="E113" s="1"/>
      <c r="F113" s="1"/>
      <c r="I113" s="1"/>
    </row>
    <row r="114" spans="1:9" x14ac:dyDescent="0.25">
      <c r="A114" s="1"/>
      <c r="B114" s="1"/>
      <c r="C114" s="1"/>
      <c r="D114" s="1"/>
      <c r="E114" s="1"/>
      <c r="F114" s="1"/>
      <c r="I114" s="1"/>
    </row>
    <row r="115" spans="1:9" x14ac:dyDescent="0.25">
      <c r="A115" s="1"/>
      <c r="B115" s="1"/>
      <c r="C115" s="1"/>
      <c r="D115" s="1"/>
      <c r="E115" s="1"/>
      <c r="F115" s="1"/>
      <c r="I115" s="1"/>
    </row>
    <row r="116" spans="1:9" x14ac:dyDescent="0.25">
      <c r="A116" s="1"/>
      <c r="B116" s="1"/>
      <c r="C116" s="1"/>
      <c r="D116" s="1"/>
      <c r="E116" s="1"/>
      <c r="F116" s="1"/>
      <c r="I116" s="1"/>
    </row>
    <row r="117" spans="1:9" x14ac:dyDescent="0.25">
      <c r="A117" s="1"/>
      <c r="B117" s="1"/>
      <c r="C117" s="1"/>
      <c r="D117" s="1"/>
      <c r="E117" s="1"/>
      <c r="F117" s="1"/>
      <c r="I117" s="1"/>
    </row>
    <row r="118" spans="1:9" x14ac:dyDescent="0.25">
      <c r="A118" s="1"/>
      <c r="B118" s="1"/>
      <c r="C118" s="1"/>
      <c r="D118" s="1"/>
      <c r="E118" s="1"/>
      <c r="F118" s="1"/>
      <c r="I118" s="1"/>
    </row>
    <row r="119" spans="1:9" x14ac:dyDescent="0.25">
      <c r="A119" s="1"/>
      <c r="B119" s="1"/>
      <c r="C119" s="1"/>
      <c r="D119" s="1"/>
      <c r="E119" s="1"/>
      <c r="F119" s="1"/>
      <c r="I119" s="1"/>
    </row>
    <row r="120" spans="1:9" x14ac:dyDescent="0.25">
      <c r="A120" s="1"/>
      <c r="B120" s="1"/>
      <c r="C120" s="1"/>
      <c r="D120" s="1"/>
      <c r="E120" s="1"/>
      <c r="F120" s="1"/>
      <c r="I120" s="1"/>
    </row>
    <row r="121" spans="1:9" x14ac:dyDescent="0.25">
      <c r="A121" s="1"/>
      <c r="B121" s="1"/>
      <c r="C121" s="1"/>
      <c r="D121" s="1"/>
      <c r="E121" s="1"/>
      <c r="F121" s="1"/>
      <c r="I121" s="1"/>
    </row>
    <row r="122" spans="1:9" x14ac:dyDescent="0.25">
      <c r="A122" s="1"/>
      <c r="B122" s="1"/>
      <c r="C122" s="1"/>
      <c r="D122" s="1"/>
      <c r="E122" s="1"/>
      <c r="F122" s="1"/>
      <c r="I122" s="1"/>
    </row>
    <row r="123" spans="1:9" x14ac:dyDescent="0.25">
      <c r="A123" s="1"/>
      <c r="B123" s="1"/>
      <c r="C123" s="1"/>
      <c r="D123" s="1"/>
      <c r="E123" s="1"/>
      <c r="F123" s="1"/>
      <c r="I123" s="1"/>
    </row>
    <row r="124" spans="1:9" x14ac:dyDescent="0.25">
      <c r="A124" s="1"/>
      <c r="B124" s="1"/>
      <c r="C124" s="1"/>
      <c r="D124" s="1"/>
      <c r="E124" s="1"/>
      <c r="F124" s="1"/>
      <c r="I124" s="1"/>
    </row>
    <row r="125" spans="1:9" x14ac:dyDescent="0.25">
      <c r="A125" s="1"/>
      <c r="B125" s="1"/>
      <c r="C125" s="1"/>
      <c r="D125" s="1"/>
      <c r="E125" s="1"/>
      <c r="F125" s="1"/>
      <c r="I125" s="1"/>
    </row>
    <row r="126" spans="1:9" x14ac:dyDescent="0.25">
      <c r="A126" s="1"/>
      <c r="B126" s="1"/>
      <c r="C126" s="1"/>
      <c r="D126" s="1"/>
      <c r="E126" s="1"/>
      <c r="F126" s="1"/>
      <c r="I126" s="1"/>
    </row>
    <row r="127" spans="1:9" x14ac:dyDescent="0.25">
      <c r="A127" s="1"/>
      <c r="B127" s="1"/>
      <c r="C127" s="1"/>
      <c r="D127" s="1"/>
      <c r="E127" s="1"/>
      <c r="F127" s="1"/>
      <c r="I127" s="1"/>
    </row>
    <row r="128" spans="1:9" x14ac:dyDescent="0.25">
      <c r="A128" s="1"/>
      <c r="B128" s="1"/>
      <c r="C128" s="1"/>
      <c r="D128" s="1"/>
      <c r="E128" s="1"/>
      <c r="F128" s="1"/>
      <c r="I128" s="1"/>
    </row>
    <row r="129" spans="1:9" x14ac:dyDescent="0.25">
      <c r="A129" s="1"/>
      <c r="B129" s="1"/>
      <c r="C129" s="1"/>
      <c r="D129" s="1"/>
      <c r="E129" s="1"/>
      <c r="F129" s="1"/>
      <c r="I129" s="1"/>
    </row>
    <row r="130" spans="1:9" x14ac:dyDescent="0.25">
      <c r="A130" s="1"/>
      <c r="B130" s="1"/>
      <c r="C130" s="1"/>
      <c r="D130" s="1"/>
      <c r="E130" s="1"/>
      <c r="F130" s="1"/>
      <c r="I130" s="1"/>
    </row>
  </sheetData>
  <phoneticPr fontId="18" type="noConversion"/>
  <conditionalFormatting sqref="G3:G6">
    <cfRule type="cellIs" dxfId="38" priority="96" operator="equal">
      <formula>$B$2</formula>
    </cfRule>
  </conditionalFormatting>
  <conditionalFormatting sqref="G8:G11">
    <cfRule type="cellIs" dxfId="37" priority="92" operator="equal">
      <formula>$B$2</formula>
    </cfRule>
  </conditionalFormatting>
  <conditionalFormatting sqref="G14:H90">
    <cfRule type="cellIs" dxfId="36" priority="57" operator="equal">
      <formula>#REF!</formula>
    </cfRule>
  </conditionalFormatting>
  <conditionalFormatting sqref="G99:H99">
    <cfRule type="cellIs" dxfId="35" priority="3" operator="equal">
      <formula>#REF!</formula>
    </cfRule>
  </conditionalFormatting>
  <conditionalFormatting sqref="H2">
    <cfRule type="containsText" dxfId="34" priority="97" operator="containsText" text="DA COMPILARE">
      <formula>NOT(ISERROR(SEARCH("DA COMPILARE",H2)))</formula>
    </cfRule>
  </conditionalFormatting>
  <conditionalFormatting sqref="H3:H7">
    <cfRule type="cellIs" dxfId="33" priority="95" operator="equal">
      <formula>$B$2</formula>
    </cfRule>
  </conditionalFormatting>
  <conditionalFormatting sqref="H8">
    <cfRule type="containsText" dxfId="32" priority="91" operator="containsText" text="DA COMPILARE">
      <formula>NOT(ISERROR(SEARCH("DA COMPILARE",H8)))</formula>
    </cfRule>
  </conditionalFormatting>
  <conditionalFormatting sqref="H9:H13">
    <cfRule type="cellIs" dxfId="31" priority="90" operator="equal">
      <formula>$B$2</formula>
    </cfRule>
  </conditionalFormatting>
  <conditionalFormatting sqref="H88:H98">
    <cfRule type="containsText" dxfId="30" priority="12" operator="containsText" text="DA COMPILARE">
      <formula>NOT(ISERROR(SEARCH("DA COMPILARE",H88)))</formula>
    </cfRule>
  </conditionalFormatting>
  <conditionalFormatting sqref="H100:H101">
    <cfRule type="containsText" dxfId="29" priority="72" operator="containsText" text="DA COMPILARE">
      <formula>NOT(ISERROR(SEARCH("DA COMPILARE",H100)))</formula>
    </cfRule>
  </conditionalFormatting>
  <conditionalFormatting sqref="I19">
    <cfRule type="cellIs" dxfId="28" priority="115" operator="equal">
      <formula>#REF!</formula>
    </cfRule>
  </conditionalFormatting>
  <conditionalFormatting sqref="I20">
    <cfRule type="cellIs" dxfId="27" priority="112" operator="equal">
      <formula>#REF!</formula>
    </cfRule>
  </conditionalFormatting>
  <conditionalFormatting sqref="I23:I24">
    <cfRule type="cellIs" dxfId="26" priority="106" operator="equal">
      <formula>#REF!</formula>
    </cfRule>
  </conditionalFormatting>
  <conditionalFormatting sqref="I14:J18">
    <cfRule type="cellIs" dxfId="25" priority="118" operator="equal">
      <formula>#REF!</formula>
    </cfRule>
  </conditionalFormatting>
  <conditionalFormatting sqref="I27:J41">
    <cfRule type="cellIs" dxfId="24" priority="39" operator="equal">
      <formula>#REF!</formula>
    </cfRule>
  </conditionalFormatting>
  <conditionalFormatting sqref="I76:J90">
    <cfRule type="cellIs" dxfId="23" priority="15" operator="equal">
      <formula>#REF!</formula>
    </cfRule>
  </conditionalFormatting>
  <conditionalFormatting sqref="I99:J99">
    <cfRule type="cellIs" dxfId="22" priority="2" operator="equal">
      <formula>#REF!</formula>
    </cfRule>
  </conditionalFormatting>
  <conditionalFormatting sqref="J2">
    <cfRule type="containsText" dxfId="21" priority="94" operator="containsText" text="DA COMPILARE">
      <formula>NOT(ISERROR(SEARCH("DA COMPILARE",J2)))</formula>
    </cfRule>
  </conditionalFormatting>
  <conditionalFormatting sqref="J7">
    <cfRule type="cellIs" dxfId="20" priority="89" operator="equal">
      <formula>$B$2</formula>
    </cfRule>
  </conditionalFormatting>
  <conditionalFormatting sqref="J19">
    <cfRule type="cellIs" dxfId="19" priority="114" operator="equal">
      <formula>#REF!</formula>
    </cfRule>
  </conditionalFormatting>
  <conditionalFormatting sqref="J20">
    <cfRule type="cellIs" dxfId="18" priority="111" operator="equal">
      <formula>#REF!</formula>
    </cfRule>
  </conditionalFormatting>
  <conditionalFormatting sqref="J23:J24">
    <cfRule type="cellIs" dxfId="17" priority="105" operator="equal">
      <formula>#REF!</formula>
    </cfRule>
  </conditionalFormatting>
  <conditionalFormatting sqref="J88:J93">
    <cfRule type="containsText" dxfId="16" priority="9" operator="containsText" text="DA COMPILARE">
      <formula>NOT(ISERROR(SEARCH("DA COMPILARE",J88)))</formula>
    </cfRule>
  </conditionalFormatting>
  <conditionalFormatting sqref="J98">
    <cfRule type="containsText" dxfId="15" priority="8" operator="containsText" text="DA COMPILARE">
      <formula>NOT(ISERROR(SEARCH("DA COMPILARE",J98)))</formula>
    </cfRule>
  </conditionalFormatting>
  <conditionalFormatting sqref="J100">
    <cfRule type="containsText" dxfId="14" priority="71" operator="containsText" text="DA COMPILARE">
      <formula>NOT(ISERROR(SEARCH("DA COMPILARE",J100)))</formula>
    </cfRule>
  </conditionalFormatting>
  <conditionalFormatting sqref="K2:L2">
    <cfRule type="containsText" dxfId="13" priority="93" operator="containsText" text="gg/mm/aaaa">
      <formula>NOT(ISERROR(SEARCH("gg/mm/aaaa",K2)))</formula>
    </cfRule>
  </conditionalFormatting>
  <conditionalFormatting sqref="K7:L7">
    <cfRule type="containsText" dxfId="12" priority="88" operator="containsText" text="gg/mm/aaaa">
      <formula>NOT(ISERROR(SEARCH("gg/mm/aaaa",K7)))</formula>
    </cfRule>
  </conditionalFormatting>
  <conditionalFormatting sqref="K14:L20">
    <cfRule type="containsText" dxfId="11" priority="110" operator="containsText" text="gg/mm/aaaa">
      <formula>NOT(ISERROR(SEARCH("gg/mm/aaaa",K14)))</formula>
    </cfRule>
  </conditionalFormatting>
  <conditionalFormatting sqref="K23:L24">
    <cfRule type="containsText" dxfId="10" priority="103" operator="containsText" text="gg/mm/aaaa">
      <formula>NOT(ISERROR(SEARCH("gg/mm/aaaa",K23)))</formula>
    </cfRule>
  </conditionalFormatting>
  <conditionalFormatting sqref="K27:L41">
    <cfRule type="containsText" dxfId="9" priority="41" operator="containsText" text="gg/mm/aaaa">
      <formula>NOT(ISERROR(SEARCH("gg/mm/aaaa",K27)))</formula>
    </cfRule>
  </conditionalFormatting>
  <conditionalFormatting sqref="K76:L93">
    <cfRule type="containsText" dxfId="8" priority="11" operator="containsText" text="gg/mm/aaaa">
      <formula>NOT(ISERROR(SEARCH("gg/mm/aaaa",K76)))</formula>
    </cfRule>
  </conditionalFormatting>
  <conditionalFormatting sqref="K98:L100">
    <cfRule type="containsText" dxfId="7" priority="6" operator="containsText" text="gg/mm/aaaa">
      <formula>NOT(ISERROR(SEARCH("gg/mm/aaaa",K98)))</formula>
    </cfRule>
  </conditionalFormatting>
  <conditionalFormatting sqref="M7:M24">
    <cfRule type="containsText" dxfId="6" priority="87" operator="containsText" text="0.000,00">
      <formula>NOT(ISERROR(SEARCH("0.000,00",M7)))</formula>
    </cfRule>
  </conditionalFormatting>
  <conditionalFormatting sqref="M2:N4">
    <cfRule type="containsText" dxfId="5" priority="98" operator="containsText" text="0.000,00">
      <formula>NOT(ISERROR(SEARCH("0.000,00",M2)))</formula>
    </cfRule>
  </conditionalFormatting>
  <conditionalFormatting sqref="M27:N41">
    <cfRule type="containsText" dxfId="4" priority="58" operator="containsText" text="0.000,00">
      <formula>NOT(ISERROR(SEARCH("0.000,00",M27)))</formula>
    </cfRule>
  </conditionalFormatting>
  <conditionalFormatting sqref="M76:N93 O92">
    <cfRule type="containsText" dxfId="3" priority="13" operator="containsText" text="0.000,00">
      <formula>NOT(ISERROR(SEARCH("0.000,00",M76)))</formula>
    </cfRule>
  </conditionalFormatting>
  <conditionalFormatting sqref="M98:N100">
    <cfRule type="containsText" dxfId="2" priority="4" operator="containsText" text="0.000,00">
      <formula>NOT(ISERROR(SEARCH("0.000,00",M98)))</formula>
    </cfRule>
  </conditionalFormatting>
  <conditionalFormatting sqref="N7">
    <cfRule type="containsText" dxfId="1" priority="1" operator="containsText" text="0.000,00">
      <formula>NOT(ISERROR(SEARCH("0.000,00",N7)))</formula>
    </cfRule>
  </conditionalFormatting>
  <conditionalFormatting sqref="N14:N21 O21 N22:O26 O27:O31">
    <cfRule type="containsText" dxfId="0" priority="116" operator="containsText" text="0.000,00">
      <formula>NOT(ISERROR(SEARCH("0.000,00",N14)))</formula>
    </cfRule>
  </conditionalFormatting>
  <dataValidations count="4">
    <dataValidation type="textLength" operator="equal" allowBlank="1" showInputMessage="1" showErrorMessage="1" sqref="K14:L20 K23:L24 K2:L2 K7:L7 K89:L89 K27:L41 K76:L80 K81:K82 K83:L86 K87:K90 K91:L93 K98:L100" xr:uid="{55D24EA2-0AC9-48DF-AF12-BF3828403CCD}">
      <formula1>8</formula1>
    </dataValidation>
    <dataValidation type="textLength" allowBlank="1" showInputMessage="1" showErrorMessage="1" sqref="J14:J18 H9:H18 H3:H7 J7" xr:uid="{3D7197B2-30CA-4A70-B21F-D6B059C9C838}">
      <formula1>11</formula1>
      <formula2>16</formula2>
    </dataValidation>
    <dataValidation type="textLength" operator="equal" allowBlank="1" showInputMessage="1" showErrorMessage="1" errorTitle="Errore" error="Il CIG inserito non contiene 10 caratteri" sqref="A2:A7" xr:uid="{16166E7C-049C-4148-B684-0AA9F0400DD2}">
      <formula1>10</formula1>
    </dataValidation>
    <dataValidation type="textLength" allowBlank="1" showInputMessage="1" showErrorMessage="1" errorTitle="Errore" error="Il C.F. dell'aggiudicatario deve contenere tra 11 e 16 caratteri" sqref="H2 J2 H8 J89 H89" xr:uid="{9DC5F325-B52A-4F83-96FF-33AA489A1F10}">
      <formula1>11</formula1>
      <formula2>16</formula2>
    </dataValidation>
  </dataValidations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PER AVCP Agg. al 31.12 FAR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onil79</dc:creator>
  <cp:lastModifiedBy>Selena Marini</cp:lastModifiedBy>
  <cp:lastPrinted>2024-02-22T11:23:05Z</cp:lastPrinted>
  <dcterms:created xsi:type="dcterms:W3CDTF">2016-01-21T11:03:05Z</dcterms:created>
  <dcterms:modified xsi:type="dcterms:W3CDTF">2024-02-29T13:34:38Z</dcterms:modified>
</cp:coreProperties>
</file>